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" yWindow="165" windowWidth="7635" windowHeight="10230"/>
  </bookViews>
  <sheets>
    <sheet name="пол+прог" sheetId="2" r:id="rId1"/>
    <sheet name="Прог" sheetId="1" r:id="rId2"/>
  </sheets>
  <calcPr calcId="145621"/>
</workbook>
</file>

<file path=xl/calcChain.xml><?xml version="1.0" encoding="utf-8"?>
<calcChain xmlns="http://schemas.openxmlformats.org/spreadsheetml/2006/main">
  <c r="H25" i="2" l="1"/>
  <c r="H23" i="2"/>
  <c r="H22" i="2" s="1"/>
  <c r="H21" i="2"/>
  <c r="H20" i="2"/>
  <c r="H19" i="2"/>
  <c r="H18" i="2"/>
  <c r="H17" i="2"/>
  <c r="H16" i="2"/>
  <c r="H15" i="2"/>
  <c r="H14" i="2" s="1"/>
  <c r="H26" i="2" s="1"/>
  <c r="G25" i="2"/>
  <c r="G23" i="2"/>
  <c r="G22" i="2" s="1"/>
  <c r="G21" i="2"/>
  <c r="G20" i="2"/>
  <c r="G19" i="2"/>
  <c r="G18" i="2"/>
  <c r="G17" i="2"/>
  <c r="G16" i="2"/>
  <c r="G15" i="2"/>
  <c r="G14" i="2" s="1"/>
  <c r="G26" i="2" s="1"/>
  <c r="H18" i="1"/>
  <c r="I18" i="1"/>
  <c r="I149" i="1"/>
  <c r="I151" i="1" s="1"/>
  <c r="H149" i="1"/>
  <c r="G149" i="1"/>
  <c r="F149" i="1"/>
  <c r="E149" i="1"/>
  <c r="I143" i="1"/>
  <c r="H143" i="1"/>
  <c r="H151" i="1" s="1"/>
  <c r="G143" i="1"/>
  <c r="F143" i="1"/>
  <c r="F151" i="1" s="1"/>
  <c r="E25" i="2" s="1"/>
  <c r="E143" i="1"/>
  <c r="D143" i="1"/>
  <c r="D151" i="1" s="1"/>
  <c r="C25" i="2" s="1"/>
  <c r="I126" i="1"/>
  <c r="I134" i="1" s="1"/>
  <c r="H126" i="1"/>
  <c r="H134" i="1" s="1"/>
  <c r="G126" i="1"/>
  <c r="G134" i="1" s="1"/>
  <c r="F23" i="2" s="1"/>
  <c r="F22" i="2" s="1"/>
  <c r="F126" i="1"/>
  <c r="F134" i="1" s="1"/>
  <c r="E23" i="2" s="1"/>
  <c r="E22" i="2" s="1"/>
  <c r="E126" i="1"/>
  <c r="E134" i="1" s="1"/>
  <c r="D23" i="2" s="1"/>
  <c r="D22" i="2" s="1"/>
  <c r="D126" i="1"/>
  <c r="D134" i="1" s="1"/>
  <c r="C23" i="2" s="1"/>
  <c r="C22" i="2" s="1"/>
  <c r="I109" i="1"/>
  <c r="I117" i="1" s="1"/>
  <c r="H109" i="1"/>
  <c r="H117" i="1" s="1"/>
  <c r="G109" i="1"/>
  <c r="G117" i="1" s="1"/>
  <c r="F21" i="2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91" i="1"/>
  <c r="H99" i="1" s="1"/>
  <c r="G91" i="1"/>
  <c r="G99" i="1" s="1"/>
  <c r="F20" i="2" s="1"/>
  <c r="F91" i="1"/>
  <c r="F99" i="1" s="1"/>
  <c r="E20" i="2" s="1"/>
  <c r="E91" i="1"/>
  <c r="E99" i="1" s="1"/>
  <c r="D20" i="2" s="1"/>
  <c r="D91" i="1"/>
  <c r="D99" i="1" s="1"/>
  <c r="C20" i="2" s="1"/>
  <c r="I81" i="1"/>
  <c r="H81" i="1"/>
  <c r="G81" i="1"/>
  <c r="F81" i="1"/>
  <c r="E81" i="1"/>
  <c r="D81" i="1"/>
  <c r="I75" i="1"/>
  <c r="I83" i="1" s="1"/>
  <c r="H75" i="1"/>
  <c r="H83" i="1" s="1"/>
  <c r="G75" i="1"/>
  <c r="G83" i="1" s="1"/>
  <c r="F19" i="2" s="1"/>
  <c r="F75" i="1"/>
  <c r="F83" i="1" s="1"/>
  <c r="E19" i="2" s="1"/>
  <c r="E75" i="1"/>
  <c r="E83" i="1" s="1"/>
  <c r="D19" i="2" s="1"/>
  <c r="D75" i="1"/>
  <c r="D83" i="1" s="1"/>
  <c r="C19" i="2" s="1"/>
  <c r="I64" i="1"/>
  <c r="H64" i="1"/>
  <c r="G64" i="1"/>
  <c r="F64" i="1"/>
  <c r="E64" i="1"/>
  <c r="D64" i="1"/>
  <c r="I58" i="1"/>
  <c r="I66" i="1" s="1"/>
  <c r="H58" i="1"/>
  <c r="H66" i="1" s="1"/>
  <c r="G58" i="1"/>
  <c r="G66" i="1" s="1"/>
  <c r="F18" i="2" s="1"/>
  <c r="F58" i="1"/>
  <c r="F66" i="1" s="1"/>
  <c r="E18" i="2" s="1"/>
  <c r="E58" i="1"/>
  <c r="D58" i="1"/>
  <c r="D66" i="1" s="1"/>
  <c r="C18" i="2" s="1"/>
  <c r="I42" i="1"/>
  <c r="I50" i="1" s="1"/>
  <c r="H42" i="1"/>
  <c r="H50" i="1" s="1"/>
  <c r="G42" i="1"/>
  <c r="G50" i="1" s="1"/>
  <c r="F17" i="2" s="1"/>
  <c r="F42" i="1"/>
  <c r="F50" i="1" s="1"/>
  <c r="E17" i="2" s="1"/>
  <c r="E42" i="1"/>
  <c r="E50" i="1" s="1"/>
  <c r="D17" i="2" s="1"/>
  <c r="D42" i="1"/>
  <c r="D50" i="1" s="1"/>
  <c r="C17" i="2" s="1"/>
  <c r="I26" i="1"/>
  <c r="I34" i="1" s="1"/>
  <c r="H26" i="1"/>
  <c r="H34" i="1" s="1"/>
  <c r="G26" i="1"/>
  <c r="G34" i="1" s="1"/>
  <c r="F16" i="2" s="1"/>
  <c r="F26" i="1"/>
  <c r="F34" i="1" s="1"/>
  <c r="E16" i="2" s="1"/>
  <c r="E26" i="1"/>
  <c r="E34" i="1" s="1"/>
  <c r="D16" i="2" s="1"/>
  <c r="D26" i="1"/>
  <c r="D34" i="1" s="1"/>
  <c r="C16" i="2" s="1"/>
  <c r="I10" i="1"/>
  <c r="H10" i="1"/>
  <c r="G10" i="1"/>
  <c r="G18" i="1" s="1"/>
  <c r="F15" i="2" s="1"/>
  <c r="F10" i="1"/>
  <c r="F18" i="1" s="1"/>
  <c r="E15" i="2" s="1"/>
  <c r="E10" i="1"/>
  <c r="E18" i="1" s="1"/>
  <c r="D15" i="2" s="1"/>
  <c r="D10" i="1"/>
  <c r="D18" i="1" s="1"/>
  <c r="C15" i="2" s="1"/>
  <c r="G151" i="1" l="1"/>
  <c r="F25" i="2" s="1"/>
  <c r="F14" i="2"/>
  <c r="E151" i="1"/>
  <c r="D25" i="2" s="1"/>
  <c r="E14" i="2"/>
  <c r="E26" i="2" s="1"/>
  <c r="E66" i="1"/>
  <c r="D18" i="2" s="1"/>
  <c r="D14" i="2" s="1"/>
  <c r="C14" i="2"/>
  <c r="C26" i="2" s="1"/>
  <c r="F26" i="2" l="1"/>
  <c r="D26" i="2"/>
</calcChain>
</file>

<file path=xl/sharedStrings.xml><?xml version="1.0" encoding="utf-8"?>
<sst xmlns="http://schemas.openxmlformats.org/spreadsheetml/2006/main" count="279" uniqueCount="64">
  <si>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</si>
  <si>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</si>
  <si>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</si>
  <si>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</si>
  <si>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</si>
  <si>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</si>
  <si>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</si>
  <si>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</si>
  <si>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</si>
  <si>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</si>
  <si>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</si>
  <si>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</si>
  <si>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</si>
  <si>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</si>
  <si>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</si>
  <si>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</si>
  <si>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Бюджетна програма „Администрация“</t>
  </si>
  <si>
    <t>Общо разходи</t>
  </si>
  <si>
    <t>* Класификационен код съгласно Решение № 502 на Министерския съвет от 2017 г.</t>
  </si>
  <si>
    <t>Закон 2018</t>
  </si>
  <si>
    <t>Уточнен план 2018 г.</t>
  </si>
  <si>
    <t>31 март 2018 г.</t>
  </si>
  <si>
    <t>30 юни 2018 г.</t>
  </si>
  <si>
    <t>30 септември 2018 г.</t>
  </si>
  <si>
    <t>31 декември 2018 г.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</si>
  <si>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</si>
  <si>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</si>
  <si>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Политика в областта на опазването и ползването на компонентите на околната среда</t>
  </si>
  <si>
    <t>1900.01.00</t>
  </si>
  <si>
    <t>1900.01.01</t>
  </si>
  <si>
    <t>Програма 1 "Оценка, управление и опазване на водите на Република България"</t>
  </si>
  <si>
    <t>1900.01.02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</si>
  <si>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</si>
  <si>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</si>
  <si>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</si>
  <si>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</si>
  <si>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</si>
  <si>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</si>
  <si>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</si>
  <si>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</si>
  <si>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</si>
  <si>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</si>
  <si>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</si>
  <si>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</si>
  <si>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</si>
  <si>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</si>
  <si>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</si>
  <si>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</si>
  <si>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</si>
  <si>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</si>
  <si>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</si>
  <si>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</si>
  <si>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</si>
  <si>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</si>
  <si>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</si>
  <si>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</si>
  <si>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</si>
  <si>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</si>
  <si>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</si>
  <si>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</si>
  <si>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 xml:space="preserve"> към 30.06.2018 г.</t>
  </si>
  <si>
    <t>на Министерство на околната среда и водите към 30.06.2018 г.</t>
  </si>
  <si>
    <t>към 30.06. 2018 г.</t>
  </si>
  <si>
    <t>Програма 2 "Интегрирана система за управление на отпадъците и опазване на почвите"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</si>
</sst>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3" fontId="2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topLeftCell="A16" zoomScale="115" zoomScaleNormal="115" workbookViewId="0">
      <selection activeCell="L19" sqref="L19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1.6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57" t="s">
        <v>12</v>
      </c>
      <c r="B3" s="57"/>
      <c r="C3" s="57"/>
      <c r="D3" s="57"/>
      <c r="E3" s="57"/>
      <c r="F3" s="57"/>
      <c r="G3" s="57"/>
      <c r="H3" s="57"/>
    </row>
    <row r="4" spans="1:8" ht="15.75" x14ac:dyDescent="0.2">
      <c r="A4" s="58" t="s">
        <v>61</v>
      </c>
      <c r="B4" s="58"/>
      <c r="C4" s="58"/>
      <c r="D4" s="58"/>
      <c r="E4" s="58"/>
      <c r="F4" s="58"/>
      <c r="G4" s="58"/>
      <c r="H4" s="58"/>
    </row>
    <row r="5" spans="1:8" x14ac:dyDescent="0.2">
      <c r="A5" s="59" t="s">
        <v>25</v>
      </c>
      <c r="B5" s="60"/>
      <c r="C5" s="60"/>
      <c r="D5" s="60"/>
      <c r="E5" s="60"/>
      <c r="F5" s="60"/>
      <c r="G5" s="60"/>
      <c r="H5" s="60"/>
    </row>
    <row r="6" spans="1:8" ht="15.75" x14ac:dyDescent="0.2">
      <c r="A6" s="4"/>
    </row>
    <row r="7" spans="1:8" ht="15.75" x14ac:dyDescent="0.2">
      <c r="A7" s="58" t="s">
        <v>13</v>
      </c>
      <c r="B7" s="58"/>
      <c r="C7" s="58"/>
      <c r="D7" s="58"/>
      <c r="E7" s="58"/>
      <c r="F7" s="58"/>
      <c r="G7" s="58"/>
      <c r="H7" s="58"/>
    </row>
    <row r="8" spans="1:8" ht="15.75" x14ac:dyDescent="0.2">
      <c r="A8" s="58" t="s">
        <v>62</v>
      </c>
      <c r="B8" s="58"/>
      <c r="C8" s="58"/>
      <c r="D8" s="58"/>
      <c r="E8" s="58"/>
      <c r="F8" s="58"/>
      <c r="G8" s="58"/>
      <c r="H8" s="58"/>
    </row>
    <row r="9" spans="1:8" x14ac:dyDescent="0.2">
      <c r="A9" s="60" t="s">
        <v>26</v>
      </c>
      <c r="B9" s="60"/>
      <c r="C9" s="60"/>
      <c r="D9" s="60"/>
      <c r="E9" s="60"/>
      <c r="F9" s="60"/>
      <c r="G9" s="60"/>
      <c r="H9" s="60"/>
    </row>
    <row r="10" spans="1:8" ht="13.5" thickBot="1" x14ac:dyDescent="0.25">
      <c r="A10" s="5" t="s">
        <v>2</v>
      </c>
      <c r="H10" s="12" t="s">
        <v>2</v>
      </c>
    </row>
    <row r="11" spans="1:8" ht="12.75" customHeight="1" x14ac:dyDescent="0.2">
      <c r="A11" s="54" t="s">
        <v>14</v>
      </c>
      <c r="B11" s="54" t="s">
        <v>15</v>
      </c>
      <c r="C11" s="54" t="s">
        <v>19</v>
      </c>
      <c r="D11" s="61" t="s">
        <v>20</v>
      </c>
      <c r="E11" s="6" t="s">
        <v>3</v>
      </c>
      <c r="F11" s="6" t="s">
        <v>3</v>
      </c>
      <c r="G11" s="6" t="s">
        <v>3</v>
      </c>
      <c r="H11" s="6" t="s">
        <v>3</v>
      </c>
    </row>
    <row r="12" spans="1:8" x14ac:dyDescent="0.2">
      <c r="A12" s="55"/>
      <c r="B12" s="55"/>
      <c r="C12" s="55"/>
      <c r="D12" s="62"/>
      <c r="E12" s="2" t="s">
        <v>4</v>
      </c>
      <c r="F12" s="2" t="s">
        <v>4</v>
      </c>
      <c r="G12" s="2" t="s">
        <v>4</v>
      </c>
      <c r="H12" s="2" t="s">
        <v>4</v>
      </c>
    </row>
    <row r="13" spans="1:8" ht="26.25" thickBot="1" x14ac:dyDescent="0.25">
      <c r="A13" s="56"/>
      <c r="B13" s="56"/>
      <c r="C13" s="56"/>
      <c r="D13" s="63"/>
      <c r="E13" s="11" t="s">
        <v>21</v>
      </c>
      <c r="F13" s="3" t="s">
        <v>22</v>
      </c>
      <c r="G13" s="3" t="s">
        <v>23</v>
      </c>
      <c r="H13" s="3" t="s">
        <v>24</v>
      </c>
    </row>
    <row r="14" spans="1:8" ht="39" thickBot="1" x14ac:dyDescent="0.25">
      <c r="A14" s="17" t="s">
        <v>28</v>
      </c>
      <c r="B14" s="16" t="s">
        <v>27</v>
      </c>
      <c r="C14" s="51">
        <f t="shared" ref="C14:H14" si="0">C15+C16+C17+C18+C19+C20+C21</f>
        <v>23414500</v>
      </c>
      <c r="D14" s="51">
        <f t="shared" si="0"/>
        <v>27315265</v>
      </c>
      <c r="E14" s="51">
        <f t="shared" si="0"/>
        <v>5115734</v>
      </c>
      <c r="F14" s="51">
        <f t="shared" si="0"/>
        <v>10459172</v>
      </c>
      <c r="G14" s="51">
        <f t="shared" si="0"/>
        <v>0</v>
      </c>
      <c r="H14" s="51">
        <f t="shared" si="0"/>
        <v>0</v>
      </c>
    </row>
    <row r="15" spans="1:8" ht="39" thickBot="1" x14ac:dyDescent="0.25">
      <c r="A15" s="18" t="s">
        <v>29</v>
      </c>
      <c r="B15" s="19" t="s">
        <v>30</v>
      </c>
      <c r="C15" s="52">
        <f>Прог!D18</f>
        <v>6678600</v>
      </c>
      <c r="D15" s="52">
        <f>Прог!E18</f>
        <v>8942492</v>
      </c>
      <c r="E15" s="52">
        <f>Прог!F18</f>
        <v>1553665</v>
      </c>
      <c r="F15" s="52">
        <f>Прог!G18</f>
        <v>2952154</v>
      </c>
      <c r="G15" s="52">
        <f>Прог!H18</f>
        <v>0</v>
      </c>
      <c r="H15" s="52">
        <f>Прог!I18</f>
        <v>0</v>
      </c>
    </row>
    <row r="16" spans="1:8" ht="39" thickBot="1" x14ac:dyDescent="0.25">
      <c r="A16" s="18" t="s">
        <v>31</v>
      </c>
      <c r="B16" s="19" t="s">
        <v>63</v>
      </c>
      <c r="C16" s="52">
        <f>Прог!D34</f>
        <v>2831500</v>
      </c>
      <c r="D16" s="52">
        <f>Прог!E34</f>
        <v>4369213</v>
      </c>
      <c r="E16" s="52">
        <f>Прог!F34</f>
        <v>616133</v>
      </c>
      <c r="F16" s="52">
        <f>Прог!G34</f>
        <v>1193258</v>
      </c>
      <c r="G16" s="52">
        <f>Прог!H34</f>
        <v>0</v>
      </c>
      <c r="H16" s="52">
        <f>Прог!I34</f>
        <v>0</v>
      </c>
    </row>
    <row r="17" spans="1:8" ht="39" thickBot="1" x14ac:dyDescent="0.25">
      <c r="A17" s="18" t="s">
        <v>32</v>
      </c>
      <c r="B17" s="19" t="s">
        <v>33</v>
      </c>
      <c r="C17" s="52">
        <f>Прог!D50</f>
        <v>1919500</v>
      </c>
      <c r="D17" s="52">
        <f>Прог!E50</f>
        <v>1938193</v>
      </c>
      <c r="E17" s="52">
        <f>Прог!F50</f>
        <v>480245</v>
      </c>
      <c r="F17" s="52">
        <f>Прог!G50</f>
        <v>1133253</v>
      </c>
      <c r="G17" s="52">
        <f>Прог!H50</f>
        <v>0</v>
      </c>
      <c r="H17" s="52">
        <f>Прог!I50</f>
        <v>0</v>
      </c>
    </row>
    <row r="18" spans="1:8" ht="51.75" thickBot="1" x14ac:dyDescent="0.25">
      <c r="A18" s="18" t="s">
        <v>34</v>
      </c>
      <c r="B18" s="19" t="s">
        <v>35</v>
      </c>
      <c r="C18" s="52">
        <f>Прог!D66</f>
        <v>7483600</v>
      </c>
      <c r="D18" s="52">
        <f>Прог!E66</f>
        <v>7519389</v>
      </c>
      <c r="E18" s="52">
        <f>Прог!F66</f>
        <v>1455670</v>
      </c>
      <c r="F18" s="52">
        <f>Прог!G66</f>
        <v>3075729</v>
      </c>
      <c r="G18" s="52">
        <f>Прог!H66</f>
        <v>0</v>
      </c>
      <c r="H18" s="52">
        <f>Прог!I66</f>
        <v>0</v>
      </c>
    </row>
    <row r="19" spans="1:8" ht="51.75" thickBot="1" x14ac:dyDescent="0.25">
      <c r="A19" s="18" t="s">
        <v>36</v>
      </c>
      <c r="B19" s="19" t="s">
        <v>37</v>
      </c>
      <c r="C19" s="52">
        <f>Прог!D83</f>
        <v>1095800</v>
      </c>
      <c r="D19" s="52">
        <f>Прог!E83</f>
        <v>1162808</v>
      </c>
      <c r="E19" s="52">
        <f>Прог!F83</f>
        <v>285852</v>
      </c>
      <c r="F19" s="52">
        <f>Прог!G83</f>
        <v>634375</v>
      </c>
      <c r="G19" s="52">
        <f>Прог!H83</f>
        <v>0</v>
      </c>
      <c r="H19" s="52">
        <f>Прог!I83</f>
        <v>0</v>
      </c>
    </row>
    <row r="20" spans="1:8" ht="26.25" thickBot="1" x14ac:dyDescent="0.25">
      <c r="A20" s="18" t="s">
        <v>38</v>
      </c>
      <c r="B20" s="19" t="s">
        <v>39</v>
      </c>
      <c r="C20" s="52">
        <f>Прог!D99</f>
        <v>2733300</v>
      </c>
      <c r="D20" s="52">
        <f>Прог!E99</f>
        <v>2710970</v>
      </c>
      <c r="E20" s="52">
        <f>Прог!F99</f>
        <v>574370</v>
      </c>
      <c r="F20" s="52">
        <f>Прог!G99</f>
        <v>1187496</v>
      </c>
      <c r="G20" s="52">
        <f>Прог!H99</f>
        <v>0</v>
      </c>
      <c r="H20" s="52">
        <f>Прог!I99</f>
        <v>0</v>
      </c>
    </row>
    <row r="21" spans="1:8" ht="26.25" thickBot="1" x14ac:dyDescent="0.25">
      <c r="A21" s="18" t="s">
        <v>40</v>
      </c>
      <c r="B21" s="19" t="s">
        <v>41</v>
      </c>
      <c r="C21" s="52">
        <f>Прог!D117</f>
        <v>672200</v>
      </c>
      <c r="D21" s="52">
        <f>Прог!E117</f>
        <v>672200</v>
      </c>
      <c r="E21" s="52">
        <f>Прог!F117</f>
        <v>149799</v>
      </c>
      <c r="F21" s="52">
        <f>Прог!G117</f>
        <v>282907</v>
      </c>
      <c r="G21" s="52">
        <f>Прог!H117</f>
        <v>0</v>
      </c>
      <c r="H21" s="52">
        <f>Прог!I117</f>
        <v>0</v>
      </c>
    </row>
    <row r="22" spans="1:8" ht="39" thickBot="1" x14ac:dyDescent="0.25">
      <c r="A22" s="17" t="s">
        <v>42</v>
      </c>
      <c r="B22" s="16" t="s">
        <v>43</v>
      </c>
      <c r="C22" s="51">
        <f t="shared" ref="C22:H22" si="1">C23</f>
        <v>9739100</v>
      </c>
      <c r="D22" s="51">
        <f t="shared" si="1"/>
        <v>13747132</v>
      </c>
      <c r="E22" s="51">
        <f t="shared" si="1"/>
        <v>1714562</v>
      </c>
      <c r="F22" s="51">
        <f t="shared" si="1"/>
        <v>4021328</v>
      </c>
      <c r="G22" s="51">
        <f t="shared" si="1"/>
        <v>0</v>
      </c>
      <c r="H22" s="51">
        <f t="shared" si="1"/>
        <v>0</v>
      </c>
    </row>
    <row r="23" spans="1:8" ht="39" thickBot="1" x14ac:dyDescent="0.25">
      <c r="A23" s="18" t="s">
        <v>44</v>
      </c>
      <c r="B23" s="19" t="s">
        <v>45</v>
      </c>
      <c r="C23" s="52">
        <f>Прог!D134</f>
        <v>9739100</v>
      </c>
      <c r="D23" s="52">
        <f>Прог!E134</f>
        <v>13747132</v>
      </c>
      <c r="E23" s="52">
        <f>Прог!F134</f>
        <v>1714562</v>
      </c>
      <c r="F23" s="52">
        <f>Прог!G134</f>
        <v>4021328</v>
      </c>
      <c r="G23" s="52">
        <f>Прог!H134</f>
        <v>0</v>
      </c>
      <c r="H23" s="52">
        <f>Прог!I134</f>
        <v>0</v>
      </c>
    </row>
    <row r="24" spans="1:8" ht="13.5" thickBot="1" x14ac:dyDescent="0.25">
      <c r="A24" s="10"/>
      <c r="B24" s="8"/>
      <c r="C24" s="51"/>
      <c r="D24" s="51"/>
      <c r="E24" s="51"/>
      <c r="F24" s="51"/>
      <c r="G24" s="51"/>
      <c r="H24" s="51"/>
    </row>
    <row r="25" spans="1:8" ht="13.5" thickBot="1" x14ac:dyDescent="0.25">
      <c r="A25" s="17" t="s">
        <v>46</v>
      </c>
      <c r="B25" s="7" t="s">
        <v>16</v>
      </c>
      <c r="C25" s="52">
        <f>Прог!D151</f>
        <v>16704500</v>
      </c>
      <c r="D25" s="52">
        <f>Прог!E151</f>
        <v>17109499</v>
      </c>
      <c r="E25" s="52">
        <f>Прог!F151</f>
        <v>3609155</v>
      </c>
      <c r="F25" s="52">
        <f>Прог!G151</f>
        <v>7556679</v>
      </c>
      <c r="G25" s="52">
        <f>Прог!H151</f>
        <v>0</v>
      </c>
      <c r="H25" s="52">
        <f>Прог!I151</f>
        <v>0</v>
      </c>
    </row>
    <row r="26" spans="1:8" ht="13.5" thickBot="1" x14ac:dyDescent="0.25">
      <c r="A26" s="9"/>
      <c r="B26" s="7" t="s">
        <v>17</v>
      </c>
      <c r="C26" s="51">
        <f t="shared" ref="C26:H26" si="2">C14+C22+C25</f>
        <v>49858100</v>
      </c>
      <c r="D26" s="51">
        <f t="shared" si="2"/>
        <v>58171896</v>
      </c>
      <c r="E26" s="51">
        <f t="shared" si="2"/>
        <v>10439451</v>
      </c>
      <c r="F26" s="51">
        <f t="shared" si="2"/>
        <v>22037179</v>
      </c>
      <c r="G26" s="51">
        <f t="shared" si="2"/>
        <v>0</v>
      </c>
      <c r="H26" s="51">
        <f t="shared" si="2"/>
        <v>0</v>
      </c>
    </row>
    <row r="27" spans="1:8" ht="15.75" x14ac:dyDescent="0.2">
      <c r="A27" s="1"/>
    </row>
    <row r="28" spans="1:8" ht="12.75" customHeight="1" x14ac:dyDescent="0.2">
      <c r="A28" s="53" t="s">
        <v>18</v>
      </c>
      <c r="B28" s="53"/>
      <c r="C28" s="53"/>
      <c r="D28" s="53"/>
      <c r="E28" s="53"/>
      <c r="F28" s="53"/>
      <c r="G28" s="53"/>
      <c r="H28" s="53"/>
    </row>
    <row r="29" spans="1:8" s="13" customFormat="1" ht="24.75" customHeight="1" x14ac:dyDescent="0.2">
      <c r="A29" s="14"/>
      <c r="B29" s="14"/>
      <c r="C29" s="14"/>
      <c r="D29" s="14"/>
      <c r="E29" s="14"/>
      <c r="F29" s="14"/>
      <c r="G29" s="14"/>
      <c r="H29" s="14"/>
    </row>
    <row r="30" spans="1:8" ht="24" customHeight="1" x14ac:dyDescent="0.2">
      <c r="A30" s="14"/>
      <c r="B30" s="14"/>
      <c r="C30" s="14"/>
      <c r="D30" s="14"/>
      <c r="E30" s="14"/>
      <c r="F30" s="14"/>
      <c r="G30" s="14"/>
      <c r="H30" s="14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opLeftCell="A133" zoomScale="115" zoomScaleNormal="115" workbookViewId="0">
      <selection activeCell="G146" sqref="G146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1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8" t="s">
        <v>0</v>
      </c>
      <c r="D2" s="58"/>
      <c r="E2" s="58"/>
      <c r="F2" s="58"/>
      <c r="G2" s="58"/>
      <c r="H2" s="58"/>
      <c r="I2" s="58"/>
    </row>
    <row r="3" spans="3:9" ht="15.75" x14ac:dyDescent="0.2">
      <c r="C3" s="58" t="s">
        <v>60</v>
      </c>
      <c r="D3" s="58"/>
      <c r="E3" s="58"/>
      <c r="F3" s="58"/>
      <c r="G3" s="58"/>
      <c r="H3" s="58"/>
      <c r="I3" s="58"/>
    </row>
    <row r="4" spans="3:9" ht="10.5" customHeight="1" x14ac:dyDescent="0.2">
      <c r="C4" s="70" t="s">
        <v>26</v>
      </c>
      <c r="D4" s="70"/>
      <c r="E4" s="70"/>
      <c r="F4" s="70"/>
      <c r="G4" s="70"/>
      <c r="H4" s="70"/>
      <c r="I4" s="70"/>
    </row>
    <row r="5" spans="3:9" ht="21.75" customHeight="1" thickBot="1" x14ac:dyDescent="0.25">
      <c r="C5" s="15"/>
      <c r="D5" s="15"/>
      <c r="E5" s="15"/>
      <c r="F5" s="15"/>
      <c r="G5" s="15"/>
      <c r="H5" s="15"/>
      <c r="I5" s="15"/>
    </row>
    <row r="6" spans="3:9" ht="16.5" customHeight="1" thickBot="1" x14ac:dyDescent="0.25">
      <c r="C6" s="67" t="s">
        <v>47</v>
      </c>
      <c r="D6" s="68"/>
      <c r="E6" s="68"/>
      <c r="F6" s="68"/>
      <c r="G6" s="68"/>
      <c r="H6" s="68"/>
      <c r="I6" s="69"/>
    </row>
    <row r="7" spans="3:9" x14ac:dyDescent="0.2">
      <c r="C7" s="20" t="s">
        <v>1</v>
      </c>
      <c r="D7" s="54" t="s">
        <v>19</v>
      </c>
      <c r="E7" s="61" t="s">
        <v>20</v>
      </c>
      <c r="F7" s="6" t="s">
        <v>3</v>
      </c>
      <c r="G7" s="6" t="s">
        <v>3</v>
      </c>
      <c r="H7" s="6" t="s">
        <v>3</v>
      </c>
      <c r="I7" s="6" t="s">
        <v>3</v>
      </c>
    </row>
    <row r="8" spans="3:9" x14ac:dyDescent="0.2">
      <c r="C8" s="20" t="s">
        <v>2</v>
      </c>
      <c r="D8" s="55"/>
      <c r="E8" s="62"/>
      <c r="F8" s="2" t="s">
        <v>4</v>
      </c>
      <c r="G8" s="2" t="s">
        <v>4</v>
      </c>
      <c r="H8" s="2" t="s">
        <v>4</v>
      </c>
      <c r="I8" s="2" t="s">
        <v>4</v>
      </c>
    </row>
    <row r="9" spans="3:9" ht="39" thickBot="1" x14ac:dyDescent="0.25">
      <c r="C9" s="21"/>
      <c r="D9" s="56"/>
      <c r="E9" s="63"/>
      <c r="F9" s="11" t="s">
        <v>21</v>
      </c>
      <c r="G9" s="3" t="s">
        <v>22</v>
      </c>
      <c r="H9" s="3" t="s">
        <v>23</v>
      </c>
      <c r="I9" s="3" t="s">
        <v>24</v>
      </c>
    </row>
    <row r="10" spans="3:9" ht="13.5" thickBot="1" x14ac:dyDescent="0.25">
      <c r="C10" s="22" t="s">
        <v>5</v>
      </c>
      <c r="D10" s="23">
        <f>D12+D13+D14</f>
        <v>6678600</v>
      </c>
      <c r="E10" s="23">
        <f t="shared" ref="E10:I10" si="0">E12+E13+E14</f>
        <v>8942492</v>
      </c>
      <c r="F10" s="23">
        <f t="shared" si="0"/>
        <v>1553665</v>
      </c>
      <c r="G10" s="23">
        <f t="shared" si="0"/>
        <v>2952154</v>
      </c>
      <c r="H10" s="23">
        <f t="shared" si="0"/>
        <v>0</v>
      </c>
      <c r="I10" s="23">
        <f t="shared" si="0"/>
        <v>0</v>
      </c>
    </row>
    <row r="11" spans="3:9" ht="13.5" thickBot="1" x14ac:dyDescent="0.25">
      <c r="C11" s="24" t="s">
        <v>6</v>
      </c>
      <c r="D11" s="25"/>
      <c r="E11" s="25"/>
      <c r="F11" s="25"/>
      <c r="G11" s="25"/>
      <c r="H11" s="25"/>
      <c r="I11" s="25"/>
    </row>
    <row r="12" spans="3:9" ht="13.5" thickBot="1" x14ac:dyDescent="0.25">
      <c r="C12" s="26" t="s">
        <v>7</v>
      </c>
      <c r="D12" s="27">
        <v>4135900</v>
      </c>
      <c r="E12" s="27">
        <v>4154541</v>
      </c>
      <c r="F12" s="27">
        <v>951356</v>
      </c>
      <c r="G12" s="27">
        <v>1902880</v>
      </c>
      <c r="H12" s="27"/>
      <c r="I12" s="27"/>
    </row>
    <row r="13" spans="3:9" ht="13.5" thickBot="1" x14ac:dyDescent="0.25">
      <c r="C13" s="26" t="s">
        <v>8</v>
      </c>
      <c r="D13" s="27">
        <v>2504400</v>
      </c>
      <c r="E13" s="27">
        <v>4625975</v>
      </c>
      <c r="F13" s="27">
        <v>584842</v>
      </c>
      <c r="G13" s="27">
        <v>1007531</v>
      </c>
      <c r="H13" s="27"/>
      <c r="I13" s="27"/>
    </row>
    <row r="14" spans="3:9" ht="13.5" thickBot="1" x14ac:dyDescent="0.25">
      <c r="C14" s="26" t="s">
        <v>9</v>
      </c>
      <c r="D14" s="27">
        <v>38300</v>
      </c>
      <c r="E14" s="27">
        <v>161976</v>
      </c>
      <c r="F14" s="27">
        <v>17467</v>
      </c>
      <c r="G14" s="27">
        <v>41743</v>
      </c>
      <c r="H14" s="27"/>
      <c r="I14" s="27"/>
    </row>
    <row r="15" spans="3:9" ht="14.25" thickBot="1" x14ac:dyDescent="0.25">
      <c r="C15" s="28"/>
      <c r="D15" s="25"/>
      <c r="E15" s="25"/>
      <c r="F15" s="25"/>
      <c r="G15" s="25"/>
      <c r="H15" s="25"/>
      <c r="I15" s="25"/>
    </row>
    <row r="16" spans="3:9" ht="24.75" customHeight="1" thickBot="1" x14ac:dyDescent="0.25">
      <c r="C16" s="22" t="s">
        <v>48</v>
      </c>
      <c r="D16" s="23"/>
      <c r="E16" s="23"/>
      <c r="F16" s="23"/>
      <c r="G16" s="23"/>
      <c r="H16" s="23"/>
      <c r="I16" s="23"/>
    </row>
    <row r="17" spans="3:9" ht="13.5" thickBot="1" x14ac:dyDescent="0.25">
      <c r="C17" s="24"/>
      <c r="D17" s="25"/>
      <c r="E17" s="25"/>
      <c r="F17" s="25"/>
      <c r="G17" s="25"/>
      <c r="H17" s="25"/>
      <c r="I17" s="25"/>
    </row>
    <row r="18" spans="3:9" ht="13.5" thickBot="1" x14ac:dyDescent="0.25">
      <c r="C18" s="22" t="s">
        <v>10</v>
      </c>
      <c r="D18" s="23">
        <f t="shared" ref="D18:I18" si="1">D10+D16</f>
        <v>6678600</v>
      </c>
      <c r="E18" s="23">
        <f t="shared" si="1"/>
        <v>8942492</v>
      </c>
      <c r="F18" s="23">
        <f t="shared" si="1"/>
        <v>1553665</v>
      </c>
      <c r="G18" s="23">
        <f t="shared" si="1"/>
        <v>2952154</v>
      </c>
      <c r="H18" s="23">
        <f t="shared" si="1"/>
        <v>0</v>
      </c>
      <c r="I18" s="23">
        <f t="shared" si="1"/>
        <v>0</v>
      </c>
    </row>
    <row r="19" spans="3:9" ht="13.5" thickBot="1" x14ac:dyDescent="0.25">
      <c r="C19" s="24"/>
      <c r="D19" s="25"/>
      <c r="E19" s="25"/>
      <c r="F19" s="25"/>
      <c r="G19" s="25"/>
      <c r="H19" s="25"/>
      <c r="I19" s="25"/>
    </row>
    <row r="20" spans="3:9" ht="13.5" thickBot="1" x14ac:dyDescent="0.25">
      <c r="C20" s="24" t="s">
        <v>11</v>
      </c>
      <c r="D20" s="25">
        <v>260</v>
      </c>
      <c r="E20" s="25">
        <v>260</v>
      </c>
      <c r="F20" s="25">
        <v>242</v>
      </c>
      <c r="G20" s="25">
        <v>244</v>
      </c>
      <c r="H20" s="25"/>
      <c r="I20" s="29"/>
    </row>
    <row r="21" spans="3:9" ht="20.25" customHeight="1" thickBot="1" x14ac:dyDescent="0.25">
      <c r="C21" s="30"/>
      <c r="D21" s="31"/>
      <c r="E21" s="31"/>
      <c r="F21" s="31"/>
      <c r="G21" s="32"/>
      <c r="H21" s="32"/>
      <c r="I21" s="32"/>
    </row>
    <row r="22" spans="3:9" ht="44.25" customHeight="1" thickBot="1" x14ac:dyDescent="0.25">
      <c r="C22" s="67" t="s">
        <v>49</v>
      </c>
      <c r="D22" s="68"/>
      <c r="E22" s="68"/>
      <c r="F22" s="68"/>
      <c r="G22" s="68"/>
      <c r="H22" s="68"/>
      <c r="I22" s="69"/>
    </row>
    <row r="23" spans="3:9" ht="12.75" customHeight="1" x14ac:dyDescent="0.2">
      <c r="C23" s="20" t="s">
        <v>1</v>
      </c>
      <c r="D23" s="54" t="s">
        <v>19</v>
      </c>
      <c r="E23" s="61" t="s">
        <v>20</v>
      </c>
      <c r="F23" s="6" t="s">
        <v>3</v>
      </c>
      <c r="G23" s="6" t="s">
        <v>3</v>
      </c>
      <c r="H23" s="6" t="s">
        <v>3</v>
      </c>
      <c r="I23" s="6" t="s">
        <v>3</v>
      </c>
    </row>
    <row r="24" spans="3:9" x14ac:dyDescent="0.2">
      <c r="C24" s="20" t="s">
        <v>2</v>
      </c>
      <c r="D24" s="55"/>
      <c r="E24" s="62"/>
      <c r="F24" s="2" t="s">
        <v>4</v>
      </c>
      <c r="G24" s="2" t="s">
        <v>4</v>
      </c>
      <c r="H24" s="2" t="s">
        <v>4</v>
      </c>
      <c r="I24" s="2" t="s">
        <v>4</v>
      </c>
    </row>
    <row r="25" spans="3:9" ht="39" thickBot="1" x14ac:dyDescent="0.25">
      <c r="C25" s="21"/>
      <c r="D25" s="56"/>
      <c r="E25" s="63"/>
      <c r="F25" s="11" t="s">
        <v>21</v>
      </c>
      <c r="G25" s="3" t="s">
        <v>22</v>
      </c>
      <c r="H25" s="3" t="s">
        <v>23</v>
      </c>
      <c r="I25" s="3" t="s">
        <v>24</v>
      </c>
    </row>
    <row r="26" spans="3:9" ht="13.5" thickBot="1" x14ac:dyDescent="0.25">
      <c r="C26" s="22" t="s">
        <v>5</v>
      </c>
      <c r="D26" s="23">
        <f>D28+D29+D30</f>
        <v>2831500</v>
      </c>
      <c r="E26" s="23">
        <f t="shared" ref="E26:I26" si="2">E28+E29+E30</f>
        <v>4369213</v>
      </c>
      <c r="F26" s="23">
        <f t="shared" si="2"/>
        <v>616133</v>
      </c>
      <c r="G26" s="23">
        <f t="shared" si="2"/>
        <v>1193258</v>
      </c>
      <c r="H26" s="23">
        <f t="shared" si="2"/>
        <v>0</v>
      </c>
      <c r="I26" s="23">
        <f t="shared" si="2"/>
        <v>0</v>
      </c>
    </row>
    <row r="27" spans="3:9" ht="13.5" thickBot="1" x14ac:dyDescent="0.25">
      <c r="C27" s="24" t="s">
        <v>6</v>
      </c>
      <c r="D27" s="25"/>
      <c r="E27" s="25"/>
      <c r="F27" s="25"/>
      <c r="G27" s="25"/>
      <c r="H27" s="25"/>
      <c r="I27" s="25"/>
    </row>
    <row r="28" spans="3:9" ht="13.5" thickBot="1" x14ac:dyDescent="0.25">
      <c r="C28" s="26" t="s">
        <v>7</v>
      </c>
      <c r="D28" s="25">
        <v>2102700</v>
      </c>
      <c r="E28" s="25">
        <v>2083340</v>
      </c>
      <c r="F28" s="25">
        <v>523251</v>
      </c>
      <c r="G28" s="25">
        <v>997173</v>
      </c>
      <c r="H28" s="25"/>
      <c r="I28" s="25"/>
    </row>
    <row r="29" spans="3:9" ht="13.5" thickBot="1" x14ac:dyDescent="0.25">
      <c r="C29" s="26" t="s">
        <v>8</v>
      </c>
      <c r="D29" s="25">
        <v>725000</v>
      </c>
      <c r="E29" s="25">
        <v>720370</v>
      </c>
      <c r="F29" s="25">
        <v>72889</v>
      </c>
      <c r="G29" s="25">
        <v>167492</v>
      </c>
      <c r="H29" s="25"/>
      <c r="I29" s="25"/>
    </row>
    <row r="30" spans="3:9" ht="13.5" thickBot="1" x14ac:dyDescent="0.25">
      <c r="C30" s="26" t="s">
        <v>9</v>
      </c>
      <c r="D30" s="25">
        <v>3800</v>
      </c>
      <c r="E30" s="25">
        <v>1565503</v>
      </c>
      <c r="F30" s="25">
        <v>19993</v>
      </c>
      <c r="G30" s="25">
        <v>28593</v>
      </c>
      <c r="H30" s="25"/>
      <c r="I30" s="25"/>
    </row>
    <row r="31" spans="3:9" ht="14.25" thickBot="1" x14ac:dyDescent="0.25">
      <c r="C31" s="28"/>
      <c r="D31" s="25"/>
      <c r="E31" s="25"/>
      <c r="F31" s="25"/>
      <c r="G31" s="25"/>
      <c r="H31" s="25"/>
      <c r="I31" s="25"/>
    </row>
    <row r="32" spans="3:9" ht="34.5" customHeight="1" thickBot="1" x14ac:dyDescent="0.25">
      <c r="C32" s="22" t="s">
        <v>48</v>
      </c>
      <c r="D32" s="23"/>
      <c r="E32" s="23"/>
      <c r="F32" s="23"/>
      <c r="G32" s="23"/>
      <c r="H32" s="23"/>
      <c r="I32" s="23"/>
    </row>
    <row r="33" spans="3:9" ht="13.5" thickBot="1" x14ac:dyDescent="0.25">
      <c r="C33" s="24"/>
      <c r="D33" s="25"/>
      <c r="E33" s="25"/>
      <c r="F33" s="25"/>
      <c r="G33" s="25"/>
      <c r="H33" s="25"/>
      <c r="I33" s="25"/>
    </row>
    <row r="34" spans="3:9" ht="13.5" thickBot="1" x14ac:dyDescent="0.25">
      <c r="C34" s="22" t="s">
        <v>10</v>
      </c>
      <c r="D34" s="23">
        <f t="shared" ref="D34:I34" si="3">D26+D32</f>
        <v>2831500</v>
      </c>
      <c r="E34" s="23">
        <f t="shared" si="3"/>
        <v>4369213</v>
      </c>
      <c r="F34" s="23">
        <f t="shared" si="3"/>
        <v>616133</v>
      </c>
      <c r="G34" s="23">
        <f t="shared" si="3"/>
        <v>1193258</v>
      </c>
      <c r="H34" s="23">
        <f t="shared" si="3"/>
        <v>0</v>
      </c>
      <c r="I34" s="23">
        <f t="shared" si="3"/>
        <v>0</v>
      </c>
    </row>
    <row r="35" spans="3:9" ht="13.5" thickBot="1" x14ac:dyDescent="0.25">
      <c r="C35" s="24"/>
      <c r="D35" s="25"/>
      <c r="E35" s="25"/>
      <c r="F35" s="25"/>
      <c r="G35" s="25"/>
      <c r="H35" s="25"/>
      <c r="I35" s="25"/>
    </row>
    <row r="36" spans="3:9" ht="13.5" thickBot="1" x14ac:dyDescent="0.25">
      <c r="C36" s="24" t="s">
        <v>11</v>
      </c>
      <c r="D36" s="25">
        <v>138</v>
      </c>
      <c r="E36" s="25">
        <v>138</v>
      </c>
      <c r="F36" s="25">
        <v>129</v>
      </c>
      <c r="G36" s="25">
        <v>128</v>
      </c>
      <c r="H36" s="25"/>
      <c r="I36" s="25"/>
    </row>
    <row r="37" spans="3:9" ht="24" customHeight="1" thickBot="1" x14ac:dyDescent="0.25">
      <c r="C37" s="30"/>
      <c r="D37" s="31"/>
      <c r="E37" s="31"/>
      <c r="F37" s="31"/>
      <c r="G37" s="31"/>
      <c r="H37" s="31"/>
      <c r="I37" s="31"/>
    </row>
    <row r="38" spans="3:9" ht="28.5" customHeight="1" thickBot="1" x14ac:dyDescent="0.25">
      <c r="C38" s="64" t="s">
        <v>50</v>
      </c>
      <c r="D38" s="65"/>
      <c r="E38" s="65"/>
      <c r="F38" s="65"/>
      <c r="G38" s="65"/>
      <c r="H38" s="65"/>
      <c r="I38" s="66"/>
    </row>
    <row r="39" spans="3:9" ht="12.75" customHeight="1" x14ac:dyDescent="0.2">
      <c r="C39" s="33" t="s">
        <v>1</v>
      </c>
      <c r="D39" s="54" t="s">
        <v>19</v>
      </c>
      <c r="E39" s="61" t="s">
        <v>20</v>
      </c>
      <c r="F39" s="6" t="s">
        <v>3</v>
      </c>
      <c r="G39" s="6" t="s">
        <v>3</v>
      </c>
      <c r="H39" s="6" t="s">
        <v>3</v>
      </c>
      <c r="I39" s="6" t="s">
        <v>3</v>
      </c>
    </row>
    <row r="40" spans="3:9" x14ac:dyDescent="0.2">
      <c r="C40" s="33" t="s">
        <v>2</v>
      </c>
      <c r="D40" s="55"/>
      <c r="E40" s="62"/>
      <c r="F40" s="2" t="s">
        <v>4</v>
      </c>
      <c r="G40" s="2" t="s">
        <v>4</v>
      </c>
      <c r="H40" s="2" t="s">
        <v>4</v>
      </c>
      <c r="I40" s="2" t="s">
        <v>4</v>
      </c>
    </row>
    <row r="41" spans="3:9" ht="39" thickBot="1" x14ac:dyDescent="0.25">
      <c r="C41" s="34"/>
      <c r="D41" s="56"/>
      <c r="E41" s="63"/>
      <c r="F41" s="11" t="s">
        <v>21</v>
      </c>
      <c r="G41" s="3" t="s">
        <v>22</v>
      </c>
      <c r="H41" s="3" t="s">
        <v>23</v>
      </c>
      <c r="I41" s="3" t="s">
        <v>24</v>
      </c>
    </row>
    <row r="42" spans="3:9" ht="13.5" thickBot="1" x14ac:dyDescent="0.25">
      <c r="C42" s="35" t="s">
        <v>5</v>
      </c>
      <c r="D42" s="23">
        <f>D44+D45+D46</f>
        <v>1919500</v>
      </c>
      <c r="E42" s="23">
        <f t="shared" ref="E42:I42" si="4">E44+E45+E46</f>
        <v>1938193</v>
      </c>
      <c r="F42" s="23">
        <f t="shared" si="4"/>
        <v>480245</v>
      </c>
      <c r="G42" s="23">
        <f t="shared" si="4"/>
        <v>1133253</v>
      </c>
      <c r="H42" s="23">
        <f t="shared" si="4"/>
        <v>0</v>
      </c>
      <c r="I42" s="23">
        <f t="shared" si="4"/>
        <v>0</v>
      </c>
    </row>
    <row r="43" spans="3:9" ht="13.5" thickBot="1" x14ac:dyDescent="0.25">
      <c r="C43" s="36" t="s">
        <v>6</v>
      </c>
      <c r="D43" s="37"/>
      <c r="E43" s="37"/>
      <c r="F43" s="37"/>
      <c r="G43" s="37"/>
      <c r="H43" s="37"/>
      <c r="I43" s="37"/>
    </row>
    <row r="44" spans="3:9" ht="13.5" thickBot="1" x14ac:dyDescent="0.25">
      <c r="C44" s="38" t="s">
        <v>7</v>
      </c>
      <c r="D44" s="37">
        <v>1471100</v>
      </c>
      <c r="E44" s="37">
        <v>1485163</v>
      </c>
      <c r="F44" s="37">
        <v>371614</v>
      </c>
      <c r="G44" s="37">
        <v>741116</v>
      </c>
      <c r="H44" s="37"/>
      <c r="I44" s="37"/>
    </row>
    <row r="45" spans="3:9" ht="13.5" thickBot="1" x14ac:dyDescent="0.25">
      <c r="C45" s="38" t="s">
        <v>8</v>
      </c>
      <c r="D45" s="37">
        <v>448400</v>
      </c>
      <c r="E45" s="37">
        <v>453030</v>
      </c>
      <c r="F45" s="37">
        <v>108631</v>
      </c>
      <c r="G45" s="37">
        <v>392137</v>
      </c>
      <c r="H45" s="37"/>
      <c r="I45" s="37"/>
    </row>
    <row r="46" spans="3:9" ht="13.5" thickBot="1" x14ac:dyDescent="0.25">
      <c r="C46" s="38" t="s">
        <v>9</v>
      </c>
      <c r="D46" s="37"/>
      <c r="E46" s="37"/>
      <c r="F46" s="37"/>
      <c r="G46" s="37"/>
      <c r="H46" s="37"/>
      <c r="I46" s="37"/>
    </row>
    <row r="47" spans="3:9" ht="14.25" thickBot="1" x14ac:dyDescent="0.25">
      <c r="C47" s="28"/>
      <c r="D47" s="25"/>
      <c r="E47" s="25"/>
      <c r="F47" s="25"/>
      <c r="G47" s="25"/>
      <c r="H47" s="25"/>
      <c r="I47" s="25"/>
    </row>
    <row r="48" spans="3:9" ht="39.75" customHeight="1" thickBot="1" x14ac:dyDescent="0.25">
      <c r="C48" s="35" t="s">
        <v>48</v>
      </c>
      <c r="D48" s="39"/>
      <c r="E48" s="39"/>
      <c r="F48" s="39"/>
      <c r="G48" s="39"/>
      <c r="H48" s="39"/>
      <c r="I48" s="39"/>
    </row>
    <row r="49" spans="3:9" ht="13.5" thickBot="1" x14ac:dyDescent="0.25">
      <c r="C49" s="36"/>
      <c r="D49" s="37"/>
      <c r="E49" s="37"/>
      <c r="F49" s="37"/>
      <c r="G49" s="37"/>
      <c r="H49" s="37"/>
      <c r="I49" s="37"/>
    </row>
    <row r="50" spans="3:9" ht="13.5" thickBot="1" x14ac:dyDescent="0.25">
      <c r="C50" s="35" t="s">
        <v>10</v>
      </c>
      <c r="D50" s="23">
        <f t="shared" ref="D50:I50" si="5">D42+D48</f>
        <v>1919500</v>
      </c>
      <c r="E50" s="23">
        <f t="shared" si="5"/>
        <v>1938193</v>
      </c>
      <c r="F50" s="23">
        <f t="shared" si="5"/>
        <v>480245</v>
      </c>
      <c r="G50" s="23">
        <f t="shared" si="5"/>
        <v>1133253</v>
      </c>
      <c r="H50" s="23">
        <f t="shared" si="5"/>
        <v>0</v>
      </c>
      <c r="I50" s="23">
        <f t="shared" si="5"/>
        <v>0</v>
      </c>
    </row>
    <row r="51" spans="3:9" ht="13.5" thickBot="1" x14ac:dyDescent="0.25">
      <c r="C51" s="36"/>
      <c r="D51" s="37"/>
      <c r="E51" s="37"/>
      <c r="F51" s="37"/>
      <c r="G51" s="37"/>
      <c r="H51" s="37"/>
      <c r="I51" s="37"/>
    </row>
    <row r="52" spans="3:9" ht="13.5" thickBot="1" x14ac:dyDescent="0.25">
      <c r="C52" s="40" t="s">
        <v>11</v>
      </c>
      <c r="D52" s="41">
        <v>85</v>
      </c>
      <c r="E52" s="41">
        <v>85</v>
      </c>
      <c r="F52" s="41">
        <v>84</v>
      </c>
      <c r="G52" s="41">
        <v>83</v>
      </c>
      <c r="H52" s="42"/>
      <c r="I52" s="43"/>
    </row>
    <row r="53" spans="3:9" ht="26.25" customHeight="1" thickBot="1" x14ac:dyDescent="0.25">
      <c r="C53" s="44"/>
      <c r="D53" s="45"/>
      <c r="E53" s="45"/>
      <c r="F53" s="45"/>
      <c r="G53" s="46"/>
      <c r="H53" s="46"/>
      <c r="I53" s="46"/>
    </row>
    <row r="54" spans="3:9" ht="34.5" customHeight="1" thickBot="1" x14ac:dyDescent="0.25">
      <c r="C54" s="64" t="s">
        <v>51</v>
      </c>
      <c r="D54" s="65"/>
      <c r="E54" s="65"/>
      <c r="F54" s="65"/>
      <c r="G54" s="65"/>
      <c r="H54" s="65"/>
      <c r="I54" s="66"/>
    </row>
    <row r="55" spans="3:9" ht="12.75" customHeight="1" x14ac:dyDescent="0.2">
      <c r="C55" s="33" t="s">
        <v>1</v>
      </c>
      <c r="D55" s="54" t="s">
        <v>19</v>
      </c>
      <c r="E55" s="61" t="s">
        <v>20</v>
      </c>
      <c r="F55" s="6" t="s">
        <v>3</v>
      </c>
      <c r="G55" s="6" t="s">
        <v>3</v>
      </c>
      <c r="H55" s="6" t="s">
        <v>3</v>
      </c>
      <c r="I55" s="6" t="s">
        <v>3</v>
      </c>
    </row>
    <row r="56" spans="3:9" x14ac:dyDescent="0.2">
      <c r="C56" s="33" t="s">
        <v>2</v>
      </c>
      <c r="D56" s="55"/>
      <c r="E56" s="62"/>
      <c r="F56" s="2" t="s">
        <v>4</v>
      </c>
      <c r="G56" s="2" t="s">
        <v>4</v>
      </c>
      <c r="H56" s="2" t="s">
        <v>4</v>
      </c>
      <c r="I56" s="2" t="s">
        <v>4</v>
      </c>
    </row>
    <row r="57" spans="3:9" ht="39" thickBot="1" x14ac:dyDescent="0.25">
      <c r="C57" s="34"/>
      <c r="D57" s="56"/>
      <c r="E57" s="63"/>
      <c r="F57" s="11" t="s">
        <v>21</v>
      </c>
      <c r="G57" s="3" t="s">
        <v>22</v>
      </c>
      <c r="H57" s="3" t="s">
        <v>23</v>
      </c>
      <c r="I57" s="3" t="s">
        <v>24</v>
      </c>
    </row>
    <row r="58" spans="3:9" ht="13.5" thickBot="1" x14ac:dyDescent="0.25">
      <c r="C58" s="35" t="s">
        <v>5</v>
      </c>
      <c r="D58" s="23">
        <f>D60+D61+D62</f>
        <v>7443600</v>
      </c>
      <c r="E58" s="23">
        <f t="shared" ref="E58:I58" si="6">E60+E61+E62</f>
        <v>7479389</v>
      </c>
      <c r="F58" s="23">
        <f t="shared" si="6"/>
        <v>1453501</v>
      </c>
      <c r="G58" s="23">
        <f t="shared" si="6"/>
        <v>3067163</v>
      </c>
      <c r="H58" s="23">
        <f t="shared" si="6"/>
        <v>0</v>
      </c>
      <c r="I58" s="23">
        <f t="shared" si="6"/>
        <v>0</v>
      </c>
    </row>
    <row r="59" spans="3:9" ht="13.5" thickBot="1" x14ac:dyDescent="0.25">
      <c r="C59" s="36" t="s">
        <v>6</v>
      </c>
      <c r="D59" s="37"/>
      <c r="E59" s="37"/>
      <c r="F59" s="37"/>
      <c r="G59" s="37"/>
      <c r="H59" s="37"/>
      <c r="I59" s="37"/>
    </row>
    <row r="60" spans="3:9" ht="13.5" thickBot="1" x14ac:dyDescent="0.25">
      <c r="C60" s="38" t="s">
        <v>7</v>
      </c>
      <c r="D60" s="37">
        <v>4670800</v>
      </c>
      <c r="E60" s="37">
        <v>4712773</v>
      </c>
      <c r="F60" s="37">
        <v>1105909</v>
      </c>
      <c r="G60" s="37">
        <v>2251453</v>
      </c>
      <c r="H60" s="37"/>
      <c r="I60" s="37"/>
    </row>
    <row r="61" spans="3:9" ht="13.5" thickBot="1" x14ac:dyDescent="0.25">
      <c r="C61" s="38" t="s">
        <v>8</v>
      </c>
      <c r="D61" s="37">
        <v>2572100</v>
      </c>
      <c r="E61" s="37">
        <v>2575882</v>
      </c>
      <c r="F61" s="37">
        <v>333325</v>
      </c>
      <c r="G61" s="37">
        <v>722182</v>
      </c>
      <c r="H61" s="37"/>
      <c r="I61" s="37"/>
    </row>
    <row r="62" spans="3:9" ht="13.5" thickBot="1" x14ac:dyDescent="0.25">
      <c r="C62" s="38" t="s">
        <v>9</v>
      </c>
      <c r="D62" s="37">
        <v>200700</v>
      </c>
      <c r="E62" s="37">
        <v>190734</v>
      </c>
      <c r="F62" s="37">
        <v>14267</v>
      </c>
      <c r="G62" s="37">
        <v>93528</v>
      </c>
      <c r="H62" s="37"/>
      <c r="I62" s="37"/>
    </row>
    <row r="63" spans="3:9" ht="14.25" thickBot="1" x14ac:dyDescent="0.25">
      <c r="C63" s="28"/>
      <c r="D63" s="25"/>
      <c r="E63" s="25"/>
      <c r="F63" s="25"/>
      <c r="G63" s="25"/>
      <c r="H63" s="25"/>
      <c r="I63" s="25"/>
    </row>
    <row r="64" spans="3:9" ht="42" customHeight="1" thickBot="1" x14ac:dyDescent="0.25">
      <c r="C64" s="35" t="s">
        <v>48</v>
      </c>
      <c r="D64" s="39">
        <f>D65</f>
        <v>40000</v>
      </c>
      <c r="E64" s="39">
        <f t="shared" ref="E64:I64" si="7">E65</f>
        <v>40000</v>
      </c>
      <c r="F64" s="39">
        <f t="shared" si="7"/>
        <v>2169</v>
      </c>
      <c r="G64" s="39">
        <f t="shared" si="7"/>
        <v>8566</v>
      </c>
      <c r="H64" s="39">
        <f t="shared" si="7"/>
        <v>0</v>
      </c>
      <c r="I64" s="39">
        <f t="shared" si="7"/>
        <v>0</v>
      </c>
    </row>
    <row r="65" spans="3:9" ht="24" customHeight="1" thickBot="1" x14ac:dyDescent="0.25">
      <c r="C65" s="36" t="s">
        <v>52</v>
      </c>
      <c r="D65" s="37">
        <v>40000</v>
      </c>
      <c r="E65" s="37">
        <v>40000</v>
      </c>
      <c r="F65" s="37">
        <v>2169</v>
      </c>
      <c r="G65" s="37">
        <v>8566</v>
      </c>
      <c r="H65" s="37"/>
      <c r="I65" s="37"/>
    </row>
    <row r="66" spans="3:9" ht="13.5" thickBot="1" x14ac:dyDescent="0.25">
      <c r="C66" s="35" t="s">
        <v>10</v>
      </c>
      <c r="D66" s="23">
        <f t="shared" ref="D66:I66" si="8">D58+D64</f>
        <v>7483600</v>
      </c>
      <c r="E66" s="23">
        <f t="shared" si="8"/>
        <v>7519389</v>
      </c>
      <c r="F66" s="23">
        <f t="shared" si="8"/>
        <v>1455670</v>
      </c>
      <c r="G66" s="23">
        <f t="shared" si="8"/>
        <v>3075729</v>
      </c>
      <c r="H66" s="23">
        <f t="shared" si="8"/>
        <v>0</v>
      </c>
      <c r="I66" s="23">
        <f t="shared" si="8"/>
        <v>0</v>
      </c>
    </row>
    <row r="67" spans="3:9" ht="13.5" thickBot="1" x14ac:dyDescent="0.25">
      <c r="C67" s="36"/>
      <c r="D67" s="37"/>
      <c r="E67" s="37"/>
      <c r="F67" s="37"/>
      <c r="G67" s="37"/>
      <c r="H67" s="37"/>
      <c r="I67" s="37"/>
    </row>
    <row r="68" spans="3:9" ht="13.5" thickBot="1" x14ac:dyDescent="0.25">
      <c r="C68" s="36" t="s">
        <v>11</v>
      </c>
      <c r="D68" s="47">
        <v>314</v>
      </c>
      <c r="E68" s="47">
        <v>314</v>
      </c>
      <c r="F68" s="47">
        <v>310</v>
      </c>
      <c r="G68" s="47">
        <v>311</v>
      </c>
      <c r="H68" s="47"/>
      <c r="I68" s="47"/>
    </row>
    <row r="69" spans="3:9" ht="15.75" x14ac:dyDescent="0.25">
      <c r="C69" s="48"/>
      <c r="D69" s="49"/>
      <c r="E69" s="49"/>
      <c r="F69" s="49"/>
      <c r="G69" s="49"/>
      <c r="H69" s="49"/>
      <c r="I69" s="49"/>
    </row>
    <row r="70" spans="3:9" ht="16.5" thickBot="1" x14ac:dyDescent="0.3">
      <c r="C70" s="49"/>
      <c r="D70" s="49"/>
      <c r="E70" s="49"/>
      <c r="F70" s="49"/>
      <c r="G70" s="49"/>
      <c r="H70" s="49"/>
      <c r="I70" s="49"/>
    </row>
    <row r="71" spans="3:9" ht="33.75" customHeight="1" thickBot="1" x14ac:dyDescent="0.25">
      <c r="C71" s="64" t="s">
        <v>53</v>
      </c>
      <c r="D71" s="65"/>
      <c r="E71" s="65"/>
      <c r="F71" s="65"/>
      <c r="G71" s="65"/>
      <c r="H71" s="65"/>
      <c r="I71" s="66"/>
    </row>
    <row r="72" spans="3:9" ht="12.75" customHeight="1" x14ac:dyDescent="0.2">
      <c r="C72" s="33" t="s">
        <v>1</v>
      </c>
      <c r="D72" s="54" t="s">
        <v>19</v>
      </c>
      <c r="E72" s="61" t="s">
        <v>20</v>
      </c>
      <c r="F72" s="6" t="s">
        <v>3</v>
      </c>
      <c r="G72" s="6" t="s">
        <v>3</v>
      </c>
      <c r="H72" s="6" t="s">
        <v>3</v>
      </c>
      <c r="I72" s="6" t="s">
        <v>3</v>
      </c>
    </row>
    <row r="73" spans="3:9" x14ac:dyDescent="0.2">
      <c r="C73" s="33" t="s">
        <v>2</v>
      </c>
      <c r="D73" s="55"/>
      <c r="E73" s="62"/>
      <c r="F73" s="2" t="s">
        <v>4</v>
      </c>
      <c r="G73" s="2" t="s">
        <v>4</v>
      </c>
      <c r="H73" s="2" t="s">
        <v>4</v>
      </c>
      <c r="I73" s="2" t="s">
        <v>4</v>
      </c>
    </row>
    <row r="74" spans="3:9" ht="39" thickBot="1" x14ac:dyDescent="0.25">
      <c r="C74" s="34"/>
      <c r="D74" s="56"/>
      <c r="E74" s="63"/>
      <c r="F74" s="11" t="s">
        <v>21</v>
      </c>
      <c r="G74" s="3" t="s">
        <v>22</v>
      </c>
      <c r="H74" s="3" t="s">
        <v>23</v>
      </c>
      <c r="I74" s="3" t="s">
        <v>24</v>
      </c>
    </row>
    <row r="75" spans="3:9" ht="13.5" thickBot="1" x14ac:dyDescent="0.25">
      <c r="C75" s="35" t="s">
        <v>5</v>
      </c>
      <c r="D75" s="23">
        <f>D77+D78+D79</f>
        <v>1095800</v>
      </c>
      <c r="E75" s="23">
        <f t="shared" ref="E75:I75" si="9">E77+E78+E79</f>
        <v>1162808</v>
      </c>
      <c r="F75" s="23">
        <f t="shared" si="9"/>
        <v>285852</v>
      </c>
      <c r="G75" s="23">
        <f t="shared" si="9"/>
        <v>628255</v>
      </c>
      <c r="H75" s="23">
        <f t="shared" si="9"/>
        <v>0</v>
      </c>
      <c r="I75" s="23">
        <f t="shared" si="9"/>
        <v>0</v>
      </c>
    </row>
    <row r="76" spans="3:9" ht="13.5" thickBot="1" x14ac:dyDescent="0.25">
      <c r="C76" s="36" t="s">
        <v>6</v>
      </c>
      <c r="D76" s="37"/>
      <c r="E76" s="37"/>
      <c r="F76" s="37"/>
      <c r="G76" s="37"/>
      <c r="H76" s="37"/>
      <c r="I76" s="37"/>
    </row>
    <row r="77" spans="3:9" ht="13.5" thickBot="1" x14ac:dyDescent="0.25">
      <c r="C77" s="38" t="s">
        <v>7</v>
      </c>
      <c r="D77" s="37">
        <v>947200</v>
      </c>
      <c r="E77" s="37">
        <v>962300</v>
      </c>
      <c r="F77" s="37">
        <v>250231</v>
      </c>
      <c r="G77" s="37">
        <v>494124</v>
      </c>
      <c r="H77" s="37"/>
      <c r="I77" s="37"/>
    </row>
    <row r="78" spans="3:9" ht="13.5" thickBot="1" x14ac:dyDescent="0.25">
      <c r="C78" s="38" t="s">
        <v>8</v>
      </c>
      <c r="D78" s="37">
        <v>144300</v>
      </c>
      <c r="E78" s="37">
        <v>196208</v>
      </c>
      <c r="F78" s="37">
        <v>35621</v>
      </c>
      <c r="G78" s="37">
        <v>134131</v>
      </c>
      <c r="H78" s="37"/>
      <c r="I78" s="37"/>
    </row>
    <row r="79" spans="3:9" ht="13.5" thickBot="1" x14ac:dyDescent="0.25">
      <c r="C79" s="38" t="s">
        <v>9</v>
      </c>
      <c r="D79" s="37">
        <v>4300</v>
      </c>
      <c r="E79" s="37">
        <v>4300</v>
      </c>
      <c r="F79" s="37">
        <v>0</v>
      </c>
      <c r="G79" s="37"/>
      <c r="H79" s="37"/>
      <c r="I79" s="37"/>
    </row>
    <row r="80" spans="3:9" ht="14.25" thickBot="1" x14ac:dyDescent="0.25">
      <c r="C80" s="28"/>
      <c r="D80" s="25"/>
      <c r="E80" s="25"/>
      <c r="F80" s="25"/>
      <c r="G80" s="25"/>
      <c r="H80" s="25"/>
      <c r="I80" s="25"/>
    </row>
    <row r="81" spans="3:9" ht="43.5" customHeight="1" thickBot="1" x14ac:dyDescent="0.25">
      <c r="C81" s="35" t="s">
        <v>48</v>
      </c>
      <c r="D81" s="39">
        <f>D82</f>
        <v>0</v>
      </c>
      <c r="E81" s="39">
        <f t="shared" ref="E81:I81" si="10">E82</f>
        <v>0</v>
      </c>
      <c r="F81" s="39">
        <f t="shared" si="10"/>
        <v>0</v>
      </c>
      <c r="G81" s="39">
        <f t="shared" si="10"/>
        <v>6120</v>
      </c>
      <c r="H81" s="39">
        <f t="shared" si="10"/>
        <v>0</v>
      </c>
      <c r="I81" s="39">
        <f t="shared" si="10"/>
        <v>0</v>
      </c>
    </row>
    <row r="82" spans="3:9" ht="26.25" thickBot="1" x14ac:dyDescent="0.25">
      <c r="C82" s="38" t="s">
        <v>54</v>
      </c>
      <c r="D82" s="37"/>
      <c r="E82" s="37"/>
      <c r="F82" s="37"/>
      <c r="G82" s="37">
        <v>6120</v>
      </c>
      <c r="H82" s="37"/>
      <c r="I82" s="37"/>
    </row>
    <row r="83" spans="3:9" ht="13.5" thickBot="1" x14ac:dyDescent="0.25">
      <c r="C83" s="35" t="s">
        <v>10</v>
      </c>
      <c r="D83" s="23">
        <f t="shared" ref="D83:I83" si="11">D75+D81</f>
        <v>1095800</v>
      </c>
      <c r="E83" s="23">
        <f t="shared" si="11"/>
        <v>1162808</v>
      </c>
      <c r="F83" s="23">
        <f t="shared" si="11"/>
        <v>285852</v>
      </c>
      <c r="G83" s="23">
        <f t="shared" si="11"/>
        <v>634375</v>
      </c>
      <c r="H83" s="23">
        <f t="shared" si="11"/>
        <v>0</v>
      </c>
      <c r="I83" s="23">
        <f t="shared" si="11"/>
        <v>0</v>
      </c>
    </row>
    <row r="84" spans="3:9" ht="13.5" thickBot="1" x14ac:dyDescent="0.25">
      <c r="C84" s="36"/>
      <c r="D84" s="37"/>
      <c r="E84" s="37"/>
      <c r="F84" s="37"/>
      <c r="G84" s="37"/>
      <c r="H84" s="37"/>
      <c r="I84" s="37"/>
    </row>
    <row r="85" spans="3:9" ht="13.5" thickBot="1" x14ac:dyDescent="0.25">
      <c r="C85" s="40" t="s">
        <v>11</v>
      </c>
      <c r="D85" s="41">
        <v>56</v>
      </c>
      <c r="E85" s="41">
        <v>56</v>
      </c>
      <c r="F85" s="41">
        <v>55</v>
      </c>
      <c r="G85" s="41">
        <v>54</v>
      </c>
      <c r="H85" s="41"/>
      <c r="I85" s="41"/>
    </row>
    <row r="86" spans="3:9" ht="30" customHeight="1" thickBot="1" x14ac:dyDescent="0.25">
      <c r="C86" s="44"/>
      <c r="D86" s="45"/>
      <c r="E86" s="45"/>
      <c r="F86" s="45"/>
      <c r="G86" s="46"/>
      <c r="H86" s="46"/>
      <c r="I86" s="46"/>
    </row>
    <row r="87" spans="3:9" ht="34.5" customHeight="1" thickBot="1" x14ac:dyDescent="0.25">
      <c r="C87" s="64" t="s">
        <v>55</v>
      </c>
      <c r="D87" s="65"/>
      <c r="E87" s="65"/>
      <c r="F87" s="65"/>
      <c r="G87" s="65"/>
      <c r="H87" s="65"/>
      <c r="I87" s="66"/>
    </row>
    <row r="88" spans="3:9" ht="12.75" customHeight="1" x14ac:dyDescent="0.2">
      <c r="C88" s="33" t="s">
        <v>1</v>
      </c>
      <c r="D88" s="54" t="s">
        <v>19</v>
      </c>
      <c r="E88" s="61" t="s">
        <v>20</v>
      </c>
      <c r="F88" s="6" t="s">
        <v>3</v>
      </c>
      <c r="G88" s="6" t="s">
        <v>3</v>
      </c>
      <c r="H88" s="6" t="s">
        <v>3</v>
      </c>
      <c r="I88" s="6" t="s">
        <v>3</v>
      </c>
    </row>
    <row r="89" spans="3:9" x14ac:dyDescent="0.2">
      <c r="C89" s="33" t="s">
        <v>2</v>
      </c>
      <c r="D89" s="55"/>
      <c r="E89" s="62"/>
      <c r="F89" s="2" t="s">
        <v>4</v>
      </c>
      <c r="G89" s="2" t="s">
        <v>4</v>
      </c>
      <c r="H89" s="2" t="s">
        <v>4</v>
      </c>
      <c r="I89" s="2" t="s">
        <v>4</v>
      </c>
    </row>
    <row r="90" spans="3:9" ht="39" thickBot="1" x14ac:dyDescent="0.25">
      <c r="C90" s="34"/>
      <c r="D90" s="56"/>
      <c r="E90" s="63"/>
      <c r="F90" s="11" t="s">
        <v>21</v>
      </c>
      <c r="G90" s="3" t="s">
        <v>22</v>
      </c>
      <c r="H90" s="3" t="s">
        <v>23</v>
      </c>
      <c r="I90" s="3" t="s">
        <v>24</v>
      </c>
    </row>
    <row r="91" spans="3:9" ht="13.5" thickBot="1" x14ac:dyDescent="0.25">
      <c r="C91" s="35" t="s">
        <v>5</v>
      </c>
      <c r="D91" s="23">
        <f>D93+D94+D95</f>
        <v>2733300</v>
      </c>
      <c r="E91" s="23">
        <f t="shared" ref="E91:I91" si="12">E93+E94+E95</f>
        <v>2710970</v>
      </c>
      <c r="F91" s="23">
        <f t="shared" si="12"/>
        <v>574370</v>
      </c>
      <c r="G91" s="23">
        <f t="shared" si="12"/>
        <v>1187496</v>
      </c>
      <c r="H91" s="23">
        <f t="shared" si="12"/>
        <v>0</v>
      </c>
      <c r="I91" s="23">
        <f t="shared" si="12"/>
        <v>0</v>
      </c>
    </row>
    <row r="92" spans="3:9" ht="13.5" thickBot="1" x14ac:dyDescent="0.25">
      <c r="C92" s="36" t="s">
        <v>6</v>
      </c>
      <c r="D92" s="37"/>
      <c r="E92" s="37"/>
      <c r="F92" s="37"/>
      <c r="G92" s="37"/>
      <c r="H92" s="37"/>
      <c r="I92" s="37"/>
    </row>
    <row r="93" spans="3:9" ht="13.5" thickBot="1" x14ac:dyDescent="0.25">
      <c r="C93" s="38" t="s">
        <v>7</v>
      </c>
      <c r="D93" s="37">
        <v>2273100</v>
      </c>
      <c r="E93" s="37">
        <v>2280770</v>
      </c>
      <c r="F93" s="37">
        <v>521455</v>
      </c>
      <c r="G93" s="37">
        <v>1049031</v>
      </c>
      <c r="H93" s="37"/>
      <c r="I93" s="37"/>
    </row>
    <row r="94" spans="3:9" ht="13.5" thickBot="1" x14ac:dyDescent="0.25">
      <c r="C94" s="38" t="s">
        <v>8</v>
      </c>
      <c r="D94" s="37">
        <v>374000</v>
      </c>
      <c r="E94" s="37">
        <v>396700</v>
      </c>
      <c r="F94" s="37">
        <v>52285</v>
      </c>
      <c r="G94" s="37">
        <v>138465</v>
      </c>
      <c r="H94" s="37"/>
      <c r="I94" s="37"/>
    </row>
    <row r="95" spans="3:9" ht="13.5" thickBot="1" x14ac:dyDescent="0.25">
      <c r="C95" s="38" t="s">
        <v>9</v>
      </c>
      <c r="D95" s="37">
        <v>86200</v>
      </c>
      <c r="E95" s="37">
        <v>33500</v>
      </c>
      <c r="F95" s="37">
        <v>630</v>
      </c>
      <c r="G95" s="37"/>
      <c r="H95" s="37"/>
      <c r="I95" s="37"/>
    </row>
    <row r="96" spans="3:9" ht="14.25" thickBot="1" x14ac:dyDescent="0.25">
      <c r="C96" s="28"/>
      <c r="D96" s="25"/>
      <c r="E96" s="25"/>
      <c r="F96" s="25"/>
      <c r="G96" s="25"/>
      <c r="H96" s="25"/>
      <c r="I96" s="25"/>
    </row>
    <row r="97" spans="3:9" ht="38.25" customHeight="1" thickBot="1" x14ac:dyDescent="0.25">
      <c r="C97" s="35" t="s">
        <v>48</v>
      </c>
      <c r="D97" s="39"/>
      <c r="E97" s="39"/>
      <c r="F97" s="39"/>
      <c r="G97" s="39"/>
      <c r="H97" s="39"/>
      <c r="I97" s="39"/>
    </row>
    <row r="98" spans="3:9" ht="13.5" thickBot="1" x14ac:dyDescent="0.25">
      <c r="C98" s="36"/>
      <c r="D98" s="37"/>
      <c r="E98" s="37"/>
      <c r="F98" s="37"/>
      <c r="G98" s="37"/>
      <c r="H98" s="37"/>
      <c r="I98" s="37"/>
    </row>
    <row r="99" spans="3:9" ht="13.5" thickBot="1" x14ac:dyDescent="0.25">
      <c r="C99" s="35" t="s">
        <v>10</v>
      </c>
      <c r="D99" s="23">
        <f t="shared" ref="D99:I99" si="13">D91+D97</f>
        <v>2733300</v>
      </c>
      <c r="E99" s="23">
        <f t="shared" si="13"/>
        <v>2710970</v>
      </c>
      <c r="F99" s="23">
        <f t="shared" si="13"/>
        <v>574370</v>
      </c>
      <c r="G99" s="23">
        <f t="shared" si="13"/>
        <v>1187496</v>
      </c>
      <c r="H99" s="23">
        <f t="shared" si="13"/>
        <v>0</v>
      </c>
      <c r="I99" s="23">
        <f t="shared" si="13"/>
        <v>0</v>
      </c>
    </row>
    <row r="100" spans="3:9" ht="13.5" thickBot="1" x14ac:dyDescent="0.25">
      <c r="C100" s="36"/>
      <c r="D100" s="37"/>
      <c r="E100" s="37"/>
      <c r="F100" s="37"/>
      <c r="G100" s="37"/>
      <c r="H100" s="37"/>
      <c r="I100" s="37"/>
    </row>
    <row r="101" spans="3:9" ht="13.5" thickBot="1" x14ac:dyDescent="0.25">
      <c r="C101" s="36" t="s">
        <v>11</v>
      </c>
      <c r="D101" s="47">
        <v>143</v>
      </c>
      <c r="E101" s="47">
        <v>143</v>
      </c>
      <c r="F101" s="47">
        <v>138</v>
      </c>
      <c r="G101" s="37">
        <v>138</v>
      </c>
      <c r="H101" s="37"/>
      <c r="I101" s="37"/>
    </row>
    <row r="102" spans="3:9" x14ac:dyDescent="0.2">
      <c r="C102" s="50"/>
      <c r="D102" s="50"/>
      <c r="E102" s="50"/>
      <c r="F102" s="50"/>
      <c r="G102" s="50"/>
      <c r="H102" s="50"/>
      <c r="I102" s="50"/>
    </row>
    <row r="103" spans="3:9" x14ac:dyDescent="0.2">
      <c r="C103" s="50"/>
      <c r="D103" s="50"/>
      <c r="E103" s="50"/>
      <c r="F103" s="50"/>
      <c r="G103" s="50"/>
      <c r="H103" s="50"/>
      <c r="I103" s="50"/>
    </row>
    <row r="104" spans="3:9" ht="13.5" thickBot="1" x14ac:dyDescent="0.25">
      <c r="C104" s="50"/>
      <c r="D104" s="50"/>
      <c r="E104" s="50"/>
      <c r="F104" s="50"/>
      <c r="G104" s="50"/>
      <c r="H104" s="50"/>
      <c r="I104" s="50"/>
    </row>
    <row r="105" spans="3:9" ht="28.5" customHeight="1" thickBot="1" x14ac:dyDescent="0.25">
      <c r="C105" s="64" t="s">
        <v>56</v>
      </c>
      <c r="D105" s="65"/>
      <c r="E105" s="65"/>
      <c r="F105" s="65"/>
      <c r="G105" s="65"/>
      <c r="H105" s="65"/>
      <c r="I105" s="66"/>
    </row>
    <row r="106" spans="3:9" ht="12.75" customHeight="1" x14ac:dyDescent="0.2">
      <c r="C106" s="33" t="s">
        <v>1</v>
      </c>
      <c r="D106" s="54" t="s">
        <v>19</v>
      </c>
      <c r="E106" s="61" t="s">
        <v>20</v>
      </c>
      <c r="F106" s="6" t="s">
        <v>3</v>
      </c>
      <c r="G106" s="6" t="s">
        <v>3</v>
      </c>
      <c r="H106" s="6" t="s">
        <v>3</v>
      </c>
      <c r="I106" s="6" t="s">
        <v>3</v>
      </c>
    </row>
    <row r="107" spans="3:9" x14ac:dyDescent="0.2">
      <c r="C107" s="33" t="s">
        <v>2</v>
      </c>
      <c r="D107" s="55"/>
      <c r="E107" s="62"/>
      <c r="F107" s="2" t="s">
        <v>4</v>
      </c>
      <c r="G107" s="2" t="s">
        <v>4</v>
      </c>
      <c r="H107" s="2" t="s">
        <v>4</v>
      </c>
      <c r="I107" s="2" t="s">
        <v>4</v>
      </c>
    </row>
    <row r="108" spans="3:9" ht="39" thickBot="1" x14ac:dyDescent="0.25">
      <c r="C108" s="34"/>
      <c r="D108" s="56"/>
      <c r="E108" s="63"/>
      <c r="F108" s="11" t="s">
        <v>21</v>
      </c>
      <c r="G108" s="3" t="s">
        <v>22</v>
      </c>
      <c r="H108" s="3" t="s">
        <v>23</v>
      </c>
      <c r="I108" s="3" t="s">
        <v>24</v>
      </c>
    </row>
    <row r="109" spans="3:9" ht="13.5" thickBot="1" x14ac:dyDescent="0.25">
      <c r="C109" s="35" t="s">
        <v>5</v>
      </c>
      <c r="D109" s="23">
        <f>D111+D112+D113</f>
        <v>672200</v>
      </c>
      <c r="E109" s="23">
        <f t="shared" ref="E109:I109" si="14">E111+E112+E113</f>
        <v>672200</v>
      </c>
      <c r="F109" s="23">
        <f t="shared" si="14"/>
        <v>149799</v>
      </c>
      <c r="G109" s="23">
        <f t="shared" si="14"/>
        <v>282907</v>
      </c>
      <c r="H109" s="23">
        <f t="shared" si="14"/>
        <v>0</v>
      </c>
      <c r="I109" s="23">
        <f t="shared" si="14"/>
        <v>0</v>
      </c>
    </row>
    <row r="110" spans="3:9" ht="13.5" thickBot="1" x14ac:dyDescent="0.25">
      <c r="C110" s="36" t="s">
        <v>6</v>
      </c>
      <c r="D110" s="37"/>
      <c r="E110" s="37"/>
      <c r="F110" s="37"/>
      <c r="G110" s="37"/>
      <c r="H110" s="37"/>
      <c r="I110" s="37"/>
    </row>
    <row r="111" spans="3:9" ht="13.5" thickBot="1" x14ac:dyDescent="0.25">
      <c r="C111" s="38" t="s">
        <v>7</v>
      </c>
      <c r="D111" s="37">
        <v>385400</v>
      </c>
      <c r="E111" s="37">
        <v>385400</v>
      </c>
      <c r="F111" s="37">
        <v>81512</v>
      </c>
      <c r="G111" s="37">
        <v>166917</v>
      </c>
      <c r="H111" s="37"/>
      <c r="I111" s="37"/>
    </row>
    <row r="112" spans="3:9" ht="13.5" thickBot="1" x14ac:dyDescent="0.25">
      <c r="C112" s="38" t="s">
        <v>8</v>
      </c>
      <c r="D112" s="37">
        <v>286800</v>
      </c>
      <c r="E112" s="37">
        <v>286800</v>
      </c>
      <c r="F112" s="37">
        <v>68287</v>
      </c>
      <c r="G112" s="37">
        <v>115990</v>
      </c>
      <c r="H112" s="37"/>
      <c r="I112" s="37"/>
    </row>
    <row r="113" spans="3:9" ht="13.5" thickBot="1" x14ac:dyDescent="0.25">
      <c r="C113" s="38" t="s">
        <v>9</v>
      </c>
      <c r="D113" s="37"/>
      <c r="E113" s="37"/>
      <c r="F113" s="37"/>
      <c r="G113" s="37"/>
      <c r="H113" s="37"/>
      <c r="I113" s="37"/>
    </row>
    <row r="114" spans="3:9" ht="14.25" thickBot="1" x14ac:dyDescent="0.25">
      <c r="C114" s="28"/>
      <c r="D114" s="25"/>
      <c r="E114" s="25"/>
      <c r="F114" s="25"/>
      <c r="G114" s="25"/>
      <c r="H114" s="25"/>
      <c r="I114" s="25"/>
    </row>
    <row r="115" spans="3:9" ht="37.5" customHeight="1" thickBot="1" x14ac:dyDescent="0.25">
      <c r="C115" s="35" t="s">
        <v>48</v>
      </c>
      <c r="D115" s="39"/>
      <c r="E115" s="39"/>
      <c r="F115" s="39"/>
      <c r="G115" s="39"/>
      <c r="H115" s="39"/>
      <c r="I115" s="39"/>
    </row>
    <row r="116" spans="3:9" ht="13.5" thickBot="1" x14ac:dyDescent="0.25">
      <c r="C116" s="36"/>
      <c r="D116" s="37"/>
      <c r="E116" s="37"/>
      <c r="F116" s="37"/>
      <c r="G116" s="37"/>
      <c r="H116" s="37"/>
      <c r="I116" s="37"/>
    </row>
    <row r="117" spans="3:9" ht="13.5" thickBot="1" x14ac:dyDescent="0.25">
      <c r="C117" s="35" t="s">
        <v>10</v>
      </c>
      <c r="D117" s="23">
        <f t="shared" ref="D117:I117" si="15">D109+D115</f>
        <v>672200</v>
      </c>
      <c r="E117" s="23">
        <f t="shared" si="15"/>
        <v>672200</v>
      </c>
      <c r="F117" s="23">
        <f t="shared" si="15"/>
        <v>149799</v>
      </c>
      <c r="G117" s="23">
        <f t="shared" si="15"/>
        <v>282907</v>
      </c>
      <c r="H117" s="23">
        <f t="shared" si="15"/>
        <v>0</v>
      </c>
      <c r="I117" s="23">
        <f t="shared" si="15"/>
        <v>0</v>
      </c>
    </row>
    <row r="118" spans="3:9" ht="13.5" thickBot="1" x14ac:dyDescent="0.25">
      <c r="C118" s="36"/>
      <c r="D118" s="37"/>
      <c r="E118" s="37"/>
      <c r="F118" s="37"/>
      <c r="G118" s="37"/>
      <c r="H118" s="37"/>
      <c r="I118" s="37"/>
    </row>
    <row r="119" spans="3:9" ht="13.5" thickBot="1" x14ac:dyDescent="0.25">
      <c r="C119" s="36" t="s">
        <v>11</v>
      </c>
      <c r="D119" s="47">
        <v>22</v>
      </c>
      <c r="E119" s="47">
        <v>22</v>
      </c>
      <c r="F119" s="47">
        <v>20</v>
      </c>
      <c r="G119" s="47">
        <v>22</v>
      </c>
      <c r="H119" s="47"/>
      <c r="I119" s="47"/>
    </row>
    <row r="120" spans="3:9" x14ac:dyDescent="0.2">
      <c r="C120" s="50"/>
      <c r="D120" s="50"/>
      <c r="E120" s="50"/>
      <c r="F120" s="50"/>
      <c r="G120" s="50"/>
      <c r="H120" s="50"/>
      <c r="I120" s="50"/>
    </row>
    <row r="121" spans="3:9" ht="13.5" thickBot="1" x14ac:dyDescent="0.25">
      <c r="C121" s="50"/>
      <c r="D121" s="50"/>
      <c r="E121" s="50"/>
      <c r="F121" s="50"/>
      <c r="G121" s="50"/>
      <c r="H121" s="50"/>
      <c r="I121" s="50"/>
    </row>
    <row r="122" spans="3:9" ht="26.25" customHeight="1" thickBot="1" x14ac:dyDescent="0.25">
      <c r="C122" s="64" t="s">
        <v>57</v>
      </c>
      <c r="D122" s="65"/>
      <c r="E122" s="65"/>
      <c r="F122" s="65"/>
      <c r="G122" s="65"/>
      <c r="H122" s="65"/>
      <c r="I122" s="66"/>
    </row>
    <row r="123" spans="3:9" ht="12.75" customHeight="1" x14ac:dyDescent="0.2">
      <c r="C123" s="33" t="s">
        <v>1</v>
      </c>
      <c r="D123" s="54" t="s">
        <v>19</v>
      </c>
      <c r="E123" s="61" t="s">
        <v>20</v>
      </c>
      <c r="F123" s="6" t="s">
        <v>3</v>
      </c>
      <c r="G123" s="6" t="s">
        <v>3</v>
      </c>
      <c r="H123" s="6" t="s">
        <v>3</v>
      </c>
      <c r="I123" s="6" t="s">
        <v>3</v>
      </c>
    </row>
    <row r="124" spans="3:9" x14ac:dyDescent="0.2">
      <c r="C124" s="33" t="s">
        <v>2</v>
      </c>
      <c r="D124" s="55"/>
      <c r="E124" s="62"/>
      <c r="F124" s="2" t="s">
        <v>4</v>
      </c>
      <c r="G124" s="2" t="s">
        <v>4</v>
      </c>
      <c r="H124" s="2" t="s">
        <v>4</v>
      </c>
      <c r="I124" s="2" t="s">
        <v>4</v>
      </c>
    </row>
    <row r="125" spans="3:9" ht="39" thickBot="1" x14ac:dyDescent="0.25">
      <c r="C125" s="34"/>
      <c r="D125" s="56"/>
      <c r="E125" s="63"/>
      <c r="F125" s="11" t="s">
        <v>21</v>
      </c>
      <c r="G125" s="3" t="s">
        <v>22</v>
      </c>
      <c r="H125" s="3" t="s">
        <v>23</v>
      </c>
      <c r="I125" s="3" t="s">
        <v>24</v>
      </c>
    </row>
    <row r="126" spans="3:9" ht="13.5" thickBot="1" x14ac:dyDescent="0.25">
      <c r="C126" s="35" t="s">
        <v>5</v>
      </c>
      <c r="D126" s="23">
        <f>D128+D129+D130</f>
        <v>9739100</v>
      </c>
      <c r="E126" s="23">
        <f t="shared" ref="E126:I126" si="16">E128+E129+E130</f>
        <v>13747132</v>
      </c>
      <c r="F126" s="23">
        <f t="shared" si="16"/>
        <v>1714562</v>
      </c>
      <c r="G126" s="23">
        <f t="shared" si="16"/>
        <v>4021328</v>
      </c>
      <c r="H126" s="23">
        <f t="shared" si="16"/>
        <v>0</v>
      </c>
      <c r="I126" s="23">
        <f t="shared" si="16"/>
        <v>0</v>
      </c>
    </row>
    <row r="127" spans="3:9" ht="13.5" thickBot="1" x14ac:dyDescent="0.25">
      <c r="C127" s="36" t="s">
        <v>6</v>
      </c>
      <c r="D127" s="37"/>
      <c r="E127" s="37"/>
      <c r="F127" s="37"/>
      <c r="G127" s="37"/>
      <c r="H127" s="37"/>
      <c r="I127" s="37"/>
    </row>
    <row r="128" spans="3:9" ht="13.5" thickBot="1" x14ac:dyDescent="0.25">
      <c r="C128" s="38" t="s">
        <v>7</v>
      </c>
      <c r="D128" s="37">
        <v>4767100</v>
      </c>
      <c r="E128" s="37">
        <v>4767100</v>
      </c>
      <c r="F128" s="37">
        <v>1052874</v>
      </c>
      <c r="G128" s="37">
        <v>2220157</v>
      </c>
      <c r="H128" s="37"/>
      <c r="I128" s="37"/>
    </row>
    <row r="129" spans="3:9" ht="13.5" thickBot="1" x14ac:dyDescent="0.25">
      <c r="C129" s="38" t="s">
        <v>8</v>
      </c>
      <c r="D129" s="37">
        <v>4901000</v>
      </c>
      <c r="E129" s="37">
        <v>8909032</v>
      </c>
      <c r="F129" s="37">
        <v>661688</v>
      </c>
      <c r="G129" s="37">
        <v>1801171</v>
      </c>
      <c r="H129" s="37"/>
      <c r="I129" s="37"/>
    </row>
    <row r="130" spans="3:9" ht="13.5" thickBot="1" x14ac:dyDescent="0.25">
      <c r="C130" s="38" t="s">
        <v>9</v>
      </c>
      <c r="D130" s="37">
        <v>71000</v>
      </c>
      <c r="E130" s="37">
        <v>71000</v>
      </c>
      <c r="F130" s="37">
        <v>0</v>
      </c>
      <c r="G130" s="37"/>
      <c r="H130" s="37"/>
      <c r="I130" s="37"/>
    </row>
    <row r="131" spans="3:9" ht="14.25" thickBot="1" x14ac:dyDescent="0.25">
      <c r="C131" s="28"/>
      <c r="D131" s="25"/>
      <c r="E131" s="25"/>
      <c r="F131" s="25"/>
      <c r="G131" s="25"/>
      <c r="H131" s="25"/>
      <c r="I131" s="25"/>
    </row>
    <row r="132" spans="3:9" ht="35.25" customHeight="1" thickBot="1" x14ac:dyDescent="0.25">
      <c r="C132" s="35" t="s">
        <v>48</v>
      </c>
      <c r="D132" s="39"/>
      <c r="E132" s="39"/>
      <c r="F132" s="39"/>
      <c r="G132" s="39"/>
      <c r="H132" s="39"/>
      <c r="I132" s="39"/>
    </row>
    <row r="133" spans="3:9" ht="13.5" thickBot="1" x14ac:dyDescent="0.25">
      <c r="C133" s="36"/>
      <c r="D133" s="37"/>
      <c r="E133" s="37"/>
      <c r="F133" s="37"/>
      <c r="G133" s="37"/>
      <c r="H133" s="37"/>
      <c r="I133" s="37"/>
    </row>
    <row r="134" spans="3:9" ht="13.5" thickBot="1" x14ac:dyDescent="0.25">
      <c r="C134" s="35" t="s">
        <v>10</v>
      </c>
      <c r="D134" s="23">
        <f t="shared" ref="D134:I134" si="17">D126+D132</f>
        <v>9739100</v>
      </c>
      <c r="E134" s="23">
        <f t="shared" si="17"/>
        <v>13747132</v>
      </c>
      <c r="F134" s="23">
        <f t="shared" si="17"/>
        <v>1714562</v>
      </c>
      <c r="G134" s="23">
        <f t="shared" si="17"/>
        <v>4021328</v>
      </c>
      <c r="H134" s="23">
        <f t="shared" si="17"/>
        <v>0</v>
      </c>
      <c r="I134" s="23">
        <f t="shared" si="17"/>
        <v>0</v>
      </c>
    </row>
    <row r="135" spans="3:9" ht="13.5" thickBot="1" x14ac:dyDescent="0.25">
      <c r="C135" s="36"/>
      <c r="D135" s="37"/>
      <c r="E135" s="37"/>
      <c r="F135" s="37"/>
      <c r="G135" s="37"/>
      <c r="H135" s="37"/>
      <c r="I135" s="37"/>
    </row>
    <row r="136" spans="3:9" ht="13.5" thickBot="1" x14ac:dyDescent="0.25">
      <c r="C136" s="36" t="s">
        <v>11</v>
      </c>
      <c r="D136" s="37">
        <v>329</v>
      </c>
      <c r="E136" s="37">
        <v>329</v>
      </c>
      <c r="F136" s="37">
        <v>313</v>
      </c>
      <c r="G136" s="37">
        <v>300</v>
      </c>
      <c r="H136" s="37"/>
      <c r="I136" s="37"/>
    </row>
    <row r="137" spans="3:9" x14ac:dyDescent="0.2">
      <c r="C137" s="50"/>
      <c r="D137" s="50"/>
      <c r="E137" s="50"/>
      <c r="F137" s="50"/>
      <c r="G137" s="50"/>
      <c r="H137" s="50"/>
      <c r="I137" s="50"/>
    </row>
    <row r="138" spans="3:9" ht="13.5" thickBot="1" x14ac:dyDescent="0.25">
      <c r="C138" s="50"/>
      <c r="D138" s="50"/>
      <c r="E138" s="50"/>
      <c r="F138" s="50"/>
      <c r="G138" s="50"/>
      <c r="H138" s="50"/>
      <c r="I138" s="50"/>
    </row>
    <row r="139" spans="3:9" ht="28.5" customHeight="1" thickBot="1" x14ac:dyDescent="0.25">
      <c r="C139" s="64" t="s">
        <v>58</v>
      </c>
      <c r="D139" s="65"/>
      <c r="E139" s="65"/>
      <c r="F139" s="65"/>
      <c r="G139" s="65"/>
      <c r="H139" s="65"/>
      <c r="I139" s="66"/>
    </row>
    <row r="140" spans="3:9" ht="12.75" customHeight="1" x14ac:dyDescent="0.2">
      <c r="C140" s="33" t="s">
        <v>1</v>
      </c>
      <c r="D140" s="54" t="s">
        <v>19</v>
      </c>
      <c r="E140" s="61" t="s">
        <v>20</v>
      </c>
      <c r="F140" s="6" t="s">
        <v>3</v>
      </c>
      <c r="G140" s="6" t="s">
        <v>3</v>
      </c>
      <c r="H140" s="6" t="s">
        <v>3</v>
      </c>
      <c r="I140" s="6" t="s">
        <v>3</v>
      </c>
    </row>
    <row r="141" spans="3:9" x14ac:dyDescent="0.2">
      <c r="C141" s="33" t="s">
        <v>2</v>
      </c>
      <c r="D141" s="55"/>
      <c r="E141" s="62"/>
      <c r="F141" s="2" t="s">
        <v>4</v>
      </c>
      <c r="G141" s="2" t="s">
        <v>4</v>
      </c>
      <c r="H141" s="2" t="s">
        <v>4</v>
      </c>
      <c r="I141" s="2" t="s">
        <v>4</v>
      </c>
    </row>
    <row r="142" spans="3:9" ht="39" thickBot="1" x14ac:dyDescent="0.25">
      <c r="C142" s="34"/>
      <c r="D142" s="56"/>
      <c r="E142" s="63"/>
      <c r="F142" s="11" t="s">
        <v>21</v>
      </c>
      <c r="G142" s="3" t="s">
        <v>22</v>
      </c>
      <c r="H142" s="3" t="s">
        <v>23</v>
      </c>
      <c r="I142" s="3" t="s">
        <v>24</v>
      </c>
    </row>
    <row r="143" spans="3:9" ht="13.5" thickBot="1" x14ac:dyDescent="0.25">
      <c r="C143" s="35" t="s">
        <v>5</v>
      </c>
      <c r="D143" s="23">
        <f>D145+D146+D147</f>
        <v>16704500</v>
      </c>
      <c r="E143" s="23">
        <f t="shared" ref="E143:I143" si="18">E145+E146+E147</f>
        <v>17109499</v>
      </c>
      <c r="F143" s="23">
        <f t="shared" si="18"/>
        <v>3609155</v>
      </c>
      <c r="G143" s="23">
        <f t="shared" si="18"/>
        <v>7556679</v>
      </c>
      <c r="H143" s="23">
        <f t="shared" si="18"/>
        <v>0</v>
      </c>
      <c r="I143" s="23">
        <f t="shared" si="18"/>
        <v>0</v>
      </c>
    </row>
    <row r="144" spans="3:9" ht="13.5" thickBot="1" x14ac:dyDescent="0.25">
      <c r="C144" s="36" t="s">
        <v>6</v>
      </c>
      <c r="D144" s="37"/>
      <c r="E144" s="37"/>
      <c r="F144" s="37"/>
      <c r="G144" s="37"/>
      <c r="H144" s="37"/>
      <c r="I144" s="37"/>
    </row>
    <row r="145" spans="3:9" ht="13.5" thickBot="1" x14ac:dyDescent="0.25">
      <c r="C145" s="38" t="s">
        <v>7</v>
      </c>
      <c r="D145" s="37">
        <v>8256000</v>
      </c>
      <c r="E145" s="37">
        <v>8258183</v>
      </c>
      <c r="F145" s="37">
        <v>2001879</v>
      </c>
      <c r="G145" s="37">
        <v>4079260</v>
      </c>
      <c r="H145" s="37"/>
      <c r="I145" s="37"/>
    </row>
    <row r="146" spans="3:9" ht="13.5" thickBot="1" x14ac:dyDescent="0.25">
      <c r="C146" s="38" t="s">
        <v>8</v>
      </c>
      <c r="D146" s="37">
        <v>6334800</v>
      </c>
      <c r="E146" s="37">
        <v>6843130</v>
      </c>
      <c r="F146" s="37">
        <v>1509104</v>
      </c>
      <c r="G146" s="37">
        <v>3119376</v>
      </c>
      <c r="H146" s="37"/>
      <c r="I146" s="37"/>
    </row>
    <row r="147" spans="3:9" ht="13.5" thickBot="1" x14ac:dyDescent="0.25">
      <c r="C147" s="38" t="s">
        <v>9</v>
      </c>
      <c r="D147" s="37">
        <v>2113700</v>
      </c>
      <c r="E147" s="37">
        <v>2008186</v>
      </c>
      <c r="F147" s="37">
        <v>98172</v>
      </c>
      <c r="G147" s="37">
        <v>358043</v>
      </c>
      <c r="H147" s="37"/>
      <c r="I147" s="37"/>
    </row>
    <row r="148" spans="3:9" ht="14.25" thickBot="1" x14ac:dyDescent="0.25">
      <c r="C148" s="28"/>
      <c r="D148" s="25"/>
      <c r="E148" s="25"/>
      <c r="F148" s="25"/>
      <c r="G148" s="25"/>
      <c r="H148" s="25"/>
      <c r="I148" s="25"/>
    </row>
    <row r="149" spans="3:9" ht="42.75" customHeight="1" thickBot="1" x14ac:dyDescent="0.25">
      <c r="C149" s="35" t="s">
        <v>48</v>
      </c>
      <c r="D149" s="39"/>
      <c r="E149" s="39">
        <f>E150</f>
        <v>0</v>
      </c>
      <c r="F149" s="39">
        <f>F150</f>
        <v>0</v>
      </c>
      <c r="G149" s="39">
        <f>G150</f>
        <v>0</v>
      </c>
      <c r="H149" s="39">
        <f>H150</f>
        <v>0</v>
      </c>
      <c r="I149" s="39">
        <f>I150</f>
        <v>0</v>
      </c>
    </row>
    <row r="150" spans="3:9" ht="13.5" thickBot="1" x14ac:dyDescent="0.25">
      <c r="C150" s="36" t="s">
        <v>59</v>
      </c>
      <c r="D150" s="37"/>
      <c r="E150" s="37"/>
      <c r="F150" s="37"/>
      <c r="G150" s="37"/>
      <c r="H150" s="37"/>
      <c r="I150" s="37"/>
    </row>
    <row r="151" spans="3:9" ht="13.5" thickBot="1" x14ac:dyDescent="0.25">
      <c r="C151" s="35" t="s">
        <v>10</v>
      </c>
      <c r="D151" s="23">
        <f t="shared" ref="D151:I151" si="19">D143+D149</f>
        <v>16704500</v>
      </c>
      <c r="E151" s="23">
        <f t="shared" si="19"/>
        <v>17109499</v>
      </c>
      <c r="F151" s="23">
        <f t="shared" si="19"/>
        <v>3609155</v>
      </c>
      <c r="G151" s="23">
        <f t="shared" si="19"/>
        <v>7556679</v>
      </c>
      <c r="H151" s="23">
        <f t="shared" si="19"/>
        <v>0</v>
      </c>
      <c r="I151" s="23">
        <f t="shared" si="19"/>
        <v>0</v>
      </c>
    </row>
    <row r="152" spans="3:9" ht="13.5" thickBot="1" x14ac:dyDescent="0.25">
      <c r="C152" s="36"/>
      <c r="D152" s="37"/>
      <c r="E152" s="37"/>
      <c r="F152" s="37"/>
      <c r="G152" s="37"/>
      <c r="H152" s="37"/>
      <c r="I152" s="37"/>
    </row>
    <row r="153" spans="3:9" ht="13.5" thickBot="1" x14ac:dyDescent="0.25">
      <c r="C153" s="36" t="s">
        <v>11</v>
      </c>
      <c r="D153" s="47">
        <v>497</v>
      </c>
      <c r="E153" s="47">
        <v>497</v>
      </c>
      <c r="F153" s="47">
        <v>478</v>
      </c>
      <c r="G153" s="47">
        <v>468</v>
      </c>
      <c r="H153" s="47"/>
      <c r="I153" s="47"/>
    </row>
  </sheetData>
  <mergeCells count="30">
    <mergeCell ref="C22:I22"/>
    <mergeCell ref="D23:D25"/>
    <mergeCell ref="E23:E25"/>
    <mergeCell ref="C2:I2"/>
    <mergeCell ref="C3:I3"/>
    <mergeCell ref="C4:I4"/>
    <mergeCell ref="C6:I6"/>
    <mergeCell ref="D7:D9"/>
    <mergeCell ref="E7:E9"/>
    <mergeCell ref="C38:I38"/>
    <mergeCell ref="D39:D41"/>
    <mergeCell ref="E39:E41"/>
    <mergeCell ref="C54:I54"/>
    <mergeCell ref="D55:D57"/>
    <mergeCell ref="E55:E57"/>
    <mergeCell ref="C71:I71"/>
    <mergeCell ref="D72:D74"/>
    <mergeCell ref="E72:E74"/>
    <mergeCell ref="C87:I87"/>
    <mergeCell ref="D88:D90"/>
    <mergeCell ref="E88:E90"/>
    <mergeCell ref="C139:I139"/>
    <mergeCell ref="D140:D142"/>
    <mergeCell ref="E140:E142"/>
    <mergeCell ref="C105:I105"/>
    <mergeCell ref="D106:D108"/>
    <mergeCell ref="E106:E108"/>
    <mergeCell ref="C122:I122"/>
    <mergeCell ref="D123:D125"/>
    <mergeCell ref="E123:E1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2018-04-19T10:03:47Z</cp:lastPrinted>
  <dcterms:created xsi:type="dcterms:W3CDTF">2016-04-01T09:51:31Z</dcterms:created>
  <dcterms:modified xsi:type="dcterms:W3CDTF">2018-07-23T11:38:49Z</dcterms:modified>
</cp:coreProperties>
</file>